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balcerzak\Desktop\"/>
    </mc:Choice>
  </mc:AlternateContent>
  <xr:revisionPtr revIDLastSave="0" documentId="13_ncr:1_{3B4823AA-C9D2-40FD-B7BF-34D87CA1151A}" xr6:coauthVersionLast="36" xr6:coauthVersionMax="36" xr10:uidLastSave="{00000000-0000-0000-0000-000000000000}"/>
  <bookViews>
    <workbookView xWindow="0" yWindow="0" windowWidth="20736" windowHeight="13224" tabRatio="450" xr2:uid="{00000000-000D-0000-FFFF-FFFF00000000}"/>
  </bookViews>
  <sheets>
    <sheet name="Wina " sheetId="35" r:id="rId1"/>
  </sheets>
  <definedNames>
    <definedName name="Excel_BuiltIn__FilterDatabase">#REF!</definedName>
    <definedName name="OLE_LINK1_1">#REF!</definedName>
  </definedNames>
  <calcPr calcId="191029"/>
</workbook>
</file>

<file path=xl/calcChain.xml><?xml version="1.0" encoding="utf-8"?>
<calcChain xmlns="http://schemas.openxmlformats.org/spreadsheetml/2006/main">
  <c r="I44" i="35" l="1"/>
  <c r="I45" i="35"/>
  <c r="H44" i="35"/>
  <c r="J44" i="35" s="1"/>
  <c r="H45" i="35"/>
  <c r="J45" i="35" s="1"/>
  <c r="I43" i="35" l="1"/>
  <c r="H43" i="35"/>
  <c r="J43" i="35" s="1"/>
  <c r="H42" i="35"/>
  <c r="J42" i="35" s="1"/>
  <c r="I42" i="35"/>
  <c r="H41" i="35"/>
  <c r="J41" i="35"/>
  <c r="I41" i="35"/>
  <c r="H40" i="35"/>
  <c r="J40" i="35"/>
  <c r="I40" i="35"/>
  <c r="H46" i="35"/>
  <c r="J46" i="35" s="1"/>
  <c r="I46" i="35"/>
  <c r="H39" i="35"/>
  <c r="J39" i="35" s="1"/>
  <c r="I39" i="35"/>
  <c r="I37" i="35" l="1"/>
  <c r="H37" i="35"/>
  <c r="J37" i="35" s="1"/>
  <c r="I31" i="35"/>
  <c r="I32" i="35"/>
  <c r="I33" i="35"/>
  <c r="I34" i="35"/>
  <c r="I35" i="35"/>
  <c r="I36" i="35"/>
  <c r="I38" i="35"/>
  <c r="H30" i="35"/>
  <c r="J30" i="35" s="1"/>
  <c r="H31" i="35"/>
  <c r="J31" i="35" s="1"/>
  <c r="H32" i="35"/>
  <c r="J32" i="35" s="1"/>
  <c r="H33" i="35"/>
  <c r="J33" i="35" s="1"/>
  <c r="H34" i="35"/>
  <c r="J34" i="35" s="1"/>
  <c r="H35" i="35"/>
  <c r="J35" i="35" s="1"/>
  <c r="H36" i="35"/>
  <c r="J36" i="35" s="1"/>
  <c r="H38" i="35"/>
  <c r="J38" i="35" s="1"/>
  <c r="I30" i="35"/>
  <c r="I25" i="35" l="1"/>
  <c r="I26" i="35"/>
  <c r="I27" i="35"/>
  <c r="I28" i="35"/>
  <c r="I29" i="35"/>
  <c r="H25" i="35"/>
  <c r="J25" i="35" s="1"/>
  <c r="H26" i="35"/>
  <c r="J26" i="35" s="1"/>
  <c r="H27" i="35"/>
  <c r="J27" i="35" s="1"/>
  <c r="H28" i="35"/>
  <c r="J28" i="35" s="1"/>
  <c r="H29" i="35"/>
  <c r="J29" i="35" s="1"/>
  <c r="I24" i="35" l="1"/>
  <c r="H24" i="35"/>
  <c r="J24" i="35" s="1"/>
  <c r="I23" i="35"/>
  <c r="H23" i="35"/>
  <c r="J23" i="35" s="1"/>
  <c r="I22" i="35"/>
  <c r="H22" i="35"/>
  <c r="J22" i="35" s="1"/>
  <c r="I21" i="35"/>
  <c r="H21" i="35"/>
  <c r="J21" i="35" s="1"/>
  <c r="I20" i="35"/>
  <c r="H20" i="35"/>
  <c r="J20" i="35" s="1"/>
  <c r="I19" i="35"/>
  <c r="H19" i="35"/>
  <c r="J19" i="35" s="1"/>
  <c r="I18" i="35"/>
  <c r="H18" i="35"/>
  <c r="J18" i="35" s="1"/>
  <c r="I17" i="35"/>
  <c r="H17" i="35"/>
  <c r="J17" i="35" s="1"/>
  <c r="I16" i="35"/>
  <c r="H16" i="35"/>
  <c r="J16" i="35" s="1"/>
  <c r="I15" i="35"/>
  <c r="H15" i="35"/>
  <c r="J15" i="35" s="1"/>
  <c r="I14" i="35"/>
  <c r="H14" i="35"/>
  <c r="J14" i="35" s="1"/>
  <c r="I47" i="35" l="1"/>
  <c r="J47" i="35"/>
</calcChain>
</file>

<file path=xl/sharedStrings.xml><?xml version="1.0" encoding="utf-8"?>
<sst xmlns="http://schemas.openxmlformats.org/spreadsheetml/2006/main" count="128" uniqueCount="95">
  <si>
    <t>1.</t>
  </si>
  <si>
    <t>szt.</t>
  </si>
  <si>
    <t>2.</t>
  </si>
  <si>
    <t>3.</t>
  </si>
  <si>
    <t>4.</t>
  </si>
  <si>
    <t>5.</t>
  </si>
  <si>
    <t>6.</t>
  </si>
  <si>
    <t>(A)</t>
  </si>
  <si>
    <t>(B)</t>
  </si>
  <si>
    <t>(D)</t>
  </si>
  <si>
    <t>(F)</t>
  </si>
  <si>
    <t>(G)</t>
  </si>
  <si>
    <t>(H)</t>
  </si>
  <si>
    <t>L.p.</t>
  </si>
  <si>
    <t>ASORTYMENT</t>
  </si>
  <si>
    <t>JEDNOSTKI MIARY</t>
  </si>
  <si>
    <t>Stawka VAT (%)</t>
  </si>
  <si>
    <t>(C)</t>
  </si>
  <si>
    <t>(bez podatku VAT)</t>
  </si>
  <si>
    <t>(z podatkiem VAT)</t>
  </si>
  <si>
    <t>(E)</t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</si>
  <si>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</si>
  <si>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BRUTTO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</si>
  <si>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</si>
  <si>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BRUTTO</t>
    </r>
  </si>
  <si>
    <t>Wartość całkowita złożonej oferty:</t>
  </si>
  <si>
    <t>Pola</t>
  </si>
  <si>
    <r>
      <rPr>
        <b/>
        <u/>
        <sz val="9"/>
        <color theme="1"/>
        <rFont val="Calibri"/>
        <family val="2"/>
        <charset val="238"/>
        <scheme val="minor"/>
      </rPr>
      <t>WAŻNA INFORMACJA DOT WYPEŁNIANIA PLIKU</t>
    </r>
    <r>
      <rPr>
        <b/>
        <sz val="9"/>
        <color theme="1"/>
        <rFont val="Calibri"/>
        <family val="2"/>
        <charset val="238"/>
        <scheme val="minor"/>
      </rPr>
      <t>:</t>
    </r>
  </si>
  <si>
    <r>
      <t xml:space="preserve">wypełnia oferent. Wartości </t>
    </r>
    <r>
      <rPr>
        <u/>
        <sz val="10"/>
        <color theme="1"/>
        <rFont val="Calibri"/>
        <family val="2"/>
        <charset val="238"/>
        <scheme val="minor"/>
      </rPr>
      <t>jednostkowe</t>
    </r>
    <r>
      <rPr>
        <sz val="10"/>
        <color theme="1"/>
        <rFont val="Calibri"/>
        <family val="2"/>
        <charset val="238"/>
        <scheme val="minor"/>
      </rPr>
      <t xml:space="preserve"> oraz wartości </t>
    </r>
    <r>
      <rPr>
        <u/>
        <sz val="10"/>
        <color theme="1"/>
        <rFont val="Calibri"/>
        <family val="2"/>
        <charset val="238"/>
        <scheme val="minor"/>
      </rPr>
      <t>całkowite</t>
    </r>
    <r>
      <rPr>
        <sz val="10"/>
        <color theme="1"/>
        <rFont val="Calibri"/>
        <family val="2"/>
        <charset val="238"/>
        <scheme val="minor"/>
      </rPr>
      <t xml:space="preserve"> są obliczane automatycznie </t>
    </r>
  </si>
  <si>
    <r>
      <t xml:space="preserve">przez zastosowane w Formularzu Ofertowym formuły. Prosimy o wypełnianie </t>
    </r>
    <r>
      <rPr>
        <b/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alibri"/>
        <family val="2"/>
        <charset val="238"/>
        <scheme val="minor"/>
      </rPr>
      <t xml:space="preserve"> kolumn oznaczonych literkami</t>
    </r>
  </si>
  <si>
    <r>
      <rPr>
        <b/>
        <sz val="11"/>
        <color theme="1"/>
        <rFont val="Calibri"/>
        <family val="2"/>
        <charset val="238"/>
        <scheme val="minor"/>
      </rPr>
      <t>(D),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(E)</t>
    </r>
    <r>
      <rPr>
        <sz val="11"/>
        <color theme="1"/>
        <rFont val="Calibri"/>
        <family val="2"/>
        <charset val="238"/>
        <scheme val="minor"/>
      </rPr>
      <t xml:space="preserve"> oraz </t>
    </r>
    <r>
      <rPr>
        <b/>
        <sz val="11"/>
        <color theme="1"/>
        <rFont val="Calibri"/>
        <family val="2"/>
        <charset val="238"/>
        <scheme val="minor"/>
      </rPr>
      <t>(I)</t>
    </r>
    <r>
      <rPr>
        <sz val="11"/>
        <color theme="1"/>
        <rFont val="Calibri"/>
        <family val="2"/>
        <charset val="238"/>
        <scheme val="minor"/>
      </rPr>
      <t>.</t>
    </r>
  </si>
  <si>
    <t>ILOŚĆ JEDNOSTEK MIARY</t>
  </si>
  <si>
    <t>7.</t>
  </si>
  <si>
    <t>8.</t>
  </si>
  <si>
    <t>9.</t>
  </si>
  <si>
    <t>10.</t>
  </si>
  <si>
    <t>litry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</si>
  <si>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</si>
  <si>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</si>
  <si>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</si>
  <si>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</si>
  <si>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</si>
  <si>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</si>
  <si>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</si>
  <si>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</si>
  <si>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</si>
  <si>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</si>
  <si>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</si>
  <si>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Polska Akademia Nauk Dom Pracy Twórczej w Wierzbie</t>
  </si>
  <si>
    <r>
      <rPr>
        <b/>
        <sz val="9"/>
        <rFont val="Calibri"/>
        <family val="2"/>
        <charset val="238"/>
        <scheme val="minor"/>
      </rPr>
      <t xml:space="preserve">Wino </t>
    </r>
    <r>
      <rPr>
        <b/>
        <sz val="9"/>
        <color rgb="FFFF0000"/>
        <rFont val="Calibri"/>
        <family val="2"/>
        <charset val="238"/>
        <scheme val="minor"/>
      </rPr>
      <t xml:space="preserve">czerwone, …W/PW/S/PS…., </t>
    </r>
    <r>
      <rPr>
        <b/>
        <sz val="9"/>
        <rFont val="Calibri"/>
        <family val="2"/>
        <charset val="238"/>
        <scheme val="minor"/>
      </rPr>
      <t xml:space="preserve">kraj pochodzenia: </t>
    </r>
    <r>
      <rPr>
        <b/>
        <sz val="9"/>
        <color rgb="FFFF0000"/>
        <rFont val="Calibri"/>
        <family val="2"/>
        <charset val="238"/>
        <scheme val="minor"/>
      </rPr>
      <t>xxxxxxx</t>
    </r>
    <r>
      <rPr>
        <b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o zawartości alkoholu od 4,5% od 18%</t>
    </r>
    <r>
      <rPr>
        <b/>
        <sz val="9"/>
        <rFont val="Calibri"/>
        <family val="2"/>
        <charset val="238"/>
        <scheme val="minor"/>
      </rPr>
      <t xml:space="preserve">, typu </t>
    </r>
    <r>
      <rPr>
        <b/>
        <sz val="9"/>
        <color rgb="FFFF0000"/>
        <rFont val="Calibri"/>
        <family val="2"/>
        <charset val="238"/>
        <scheme val="minor"/>
      </rPr>
      <t xml:space="preserve">BACH EXTISIMO SEMI DULCE </t>
    </r>
    <r>
      <rPr>
        <sz val="9"/>
        <rFont val="Calibri"/>
        <family val="2"/>
        <charset val="238"/>
        <scheme val="minor"/>
      </rPr>
      <t>lub równoważne. W szklanej butelce o pojemności 0,75l</t>
    </r>
  </si>
  <si>
    <r>
      <rPr>
        <b/>
        <sz val="9"/>
        <rFont val="Calibri"/>
        <family val="2"/>
        <charset val="238"/>
        <scheme val="minor"/>
      </rPr>
      <t xml:space="preserve">Wino </t>
    </r>
    <r>
      <rPr>
        <b/>
        <sz val="9"/>
        <color rgb="FFFF0000"/>
        <rFont val="Calibri"/>
        <family val="2"/>
        <charset val="238"/>
        <scheme val="minor"/>
      </rPr>
      <t xml:space="preserve">białe, ……W/PW/S/PS………., </t>
    </r>
    <r>
      <rPr>
        <b/>
        <sz val="9"/>
        <rFont val="Calibri"/>
        <family val="2"/>
        <charset val="238"/>
        <scheme val="minor"/>
      </rPr>
      <t xml:space="preserve">kraj pochodzenia: </t>
    </r>
    <r>
      <rPr>
        <b/>
        <sz val="9"/>
        <color rgb="FFFF0000"/>
        <rFont val="Calibri"/>
        <family val="2"/>
        <charset val="238"/>
        <scheme val="minor"/>
      </rPr>
      <t>xxxxxx</t>
    </r>
    <r>
      <rPr>
        <b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o zawartości alkoholu od 4,5% od 18%</t>
    </r>
    <r>
      <rPr>
        <b/>
        <sz val="9"/>
        <rFont val="Calibri"/>
        <family val="2"/>
        <charset val="238"/>
        <scheme val="minor"/>
      </rPr>
      <t xml:space="preserve">, typu </t>
    </r>
    <r>
      <rPr>
        <b/>
        <sz val="9"/>
        <color rgb="FFFF0000"/>
        <rFont val="Calibri"/>
        <family val="2"/>
        <charset val="238"/>
        <scheme val="minor"/>
      </rPr>
      <t xml:space="preserve">BACH EXTISIMO SEMI DULCE </t>
    </r>
    <r>
      <rPr>
        <sz val="9"/>
        <rFont val="Calibri"/>
        <family val="2"/>
        <charset val="238"/>
        <scheme val="minor"/>
      </rPr>
      <t>lub równoważne. W szklanej butelce o pojemności 0,75l</t>
    </r>
  </si>
  <si>
    <r>
      <rPr>
        <b/>
        <sz val="9"/>
        <rFont val="Calibri"/>
        <family val="2"/>
        <charset val="238"/>
        <scheme val="minor"/>
      </rPr>
      <t xml:space="preserve">Wino </t>
    </r>
    <r>
      <rPr>
        <b/>
        <sz val="9"/>
        <color rgb="FFFF0000"/>
        <rFont val="Calibri"/>
        <family val="2"/>
        <charset val="238"/>
        <scheme val="minor"/>
      </rPr>
      <t xml:space="preserve">czerwone, …W/PW/S/PS………., </t>
    </r>
    <r>
      <rPr>
        <b/>
        <sz val="9"/>
        <rFont val="Calibri"/>
        <family val="2"/>
        <charset val="238"/>
        <scheme val="minor"/>
      </rPr>
      <t xml:space="preserve">kraj pochodzenia: </t>
    </r>
    <r>
      <rPr>
        <b/>
        <sz val="9"/>
        <color rgb="FFFF0000"/>
        <rFont val="Calibri"/>
        <family val="2"/>
        <charset val="238"/>
        <scheme val="minor"/>
      </rPr>
      <t>xxxxxxx</t>
    </r>
    <r>
      <rPr>
        <b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o zawartości alkoholu od 4,5% od 18%</t>
    </r>
    <r>
      <rPr>
        <b/>
        <sz val="9"/>
        <rFont val="Calibri"/>
        <family val="2"/>
        <charset val="238"/>
        <scheme val="minor"/>
      </rPr>
      <t xml:space="preserve">, typu </t>
    </r>
    <r>
      <rPr>
        <b/>
        <sz val="9"/>
        <color rgb="FFFF0000"/>
        <rFont val="Calibri"/>
        <family val="2"/>
        <charset val="238"/>
        <scheme val="minor"/>
      </rPr>
      <t>CACADU RIDGE</t>
    </r>
    <r>
      <rPr>
        <b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lub równoważne. W szklanej butelce o pojemności 0,75l</t>
    </r>
  </si>
  <si>
    <r>
      <rPr>
        <b/>
        <sz val="9"/>
        <rFont val="Calibri"/>
        <family val="2"/>
        <charset val="238"/>
        <scheme val="minor"/>
      </rPr>
      <t xml:space="preserve">Wino </t>
    </r>
    <r>
      <rPr>
        <b/>
        <sz val="9"/>
        <color rgb="FFFF0000"/>
        <rFont val="Calibri"/>
        <family val="2"/>
        <charset val="238"/>
        <scheme val="minor"/>
      </rPr>
      <t xml:space="preserve">białe, ……W/PW/S/PS……., </t>
    </r>
    <r>
      <rPr>
        <b/>
        <sz val="9"/>
        <rFont val="Calibri"/>
        <family val="2"/>
        <charset val="238"/>
        <scheme val="minor"/>
      </rPr>
      <t xml:space="preserve">kraj pochodzenia: </t>
    </r>
    <r>
      <rPr>
        <b/>
        <sz val="9"/>
        <color rgb="FFFF0000"/>
        <rFont val="Calibri"/>
        <family val="2"/>
        <charset val="238"/>
        <scheme val="minor"/>
      </rPr>
      <t>xxxxxxx</t>
    </r>
    <r>
      <rPr>
        <b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o zawartości alkoholu od 4,5% od 18%</t>
    </r>
    <r>
      <rPr>
        <b/>
        <sz val="9"/>
        <rFont val="Calibri"/>
        <family val="2"/>
        <charset val="238"/>
        <scheme val="minor"/>
      </rPr>
      <t xml:space="preserve">, typu </t>
    </r>
    <r>
      <rPr>
        <b/>
        <sz val="9"/>
        <color rgb="FFFF0000"/>
        <rFont val="Calibri"/>
        <family val="2"/>
        <charset val="238"/>
        <scheme val="minor"/>
      </rPr>
      <t>CACADU RIDGE</t>
    </r>
    <r>
      <rPr>
        <b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lub równoważne. W szklanej butelce o pojemności 0,75l</t>
    </r>
  </si>
  <si>
    <r>
      <rPr>
        <b/>
        <sz val="9"/>
        <rFont val="Calibri"/>
        <family val="2"/>
        <charset val="238"/>
        <scheme val="minor"/>
      </rPr>
      <t xml:space="preserve">Wino </t>
    </r>
    <r>
      <rPr>
        <b/>
        <sz val="9"/>
        <color rgb="FFFF0000"/>
        <rFont val="Calibri"/>
        <family val="2"/>
        <charset val="238"/>
        <scheme val="minor"/>
      </rPr>
      <t xml:space="preserve">białe/czerwone/różowe, ………W/PW/S/PS………., </t>
    </r>
    <r>
      <rPr>
        <b/>
        <sz val="9"/>
        <rFont val="Calibri"/>
        <family val="2"/>
        <charset val="238"/>
        <scheme val="minor"/>
      </rPr>
      <t xml:space="preserve">kraj pochodzenia: </t>
    </r>
    <r>
      <rPr>
        <b/>
        <sz val="9"/>
        <color rgb="FFFF0000"/>
        <rFont val="Calibri"/>
        <family val="2"/>
        <charset val="238"/>
        <scheme val="minor"/>
      </rPr>
      <t>xxxxxxx</t>
    </r>
    <r>
      <rPr>
        <b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o zawartości alkoholu od 4,5% od 18%</t>
    </r>
    <r>
      <rPr>
        <b/>
        <sz val="9"/>
        <rFont val="Calibri"/>
        <family val="2"/>
        <charset val="238"/>
        <scheme val="minor"/>
      </rPr>
      <t xml:space="preserve">, typu </t>
    </r>
    <r>
      <rPr>
        <b/>
        <sz val="9"/>
        <color rgb="FFFF0000"/>
        <rFont val="Calibri"/>
        <family val="2"/>
        <charset val="238"/>
        <scheme val="minor"/>
      </rPr>
      <t>ROPITEAU GRENACHE/VERMENTINO</t>
    </r>
    <r>
      <rPr>
        <b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lub równoważne. W szklanej butelce o pojemności 0,75l</t>
    </r>
  </si>
  <si>
    <r>
      <rPr>
        <b/>
        <sz val="9"/>
        <rFont val="Calibri"/>
        <family val="2"/>
        <charset val="238"/>
        <scheme val="minor"/>
      </rPr>
      <t xml:space="preserve">Wino </t>
    </r>
    <r>
      <rPr>
        <b/>
        <sz val="9"/>
        <color rgb="FFFF0000"/>
        <rFont val="Calibri"/>
        <family val="2"/>
        <charset val="238"/>
        <scheme val="minor"/>
      </rPr>
      <t xml:space="preserve">białe/czerwone/różowe, …W/PW/S/PS., </t>
    </r>
    <r>
      <rPr>
        <b/>
        <sz val="9"/>
        <rFont val="Calibri"/>
        <family val="2"/>
        <charset val="238"/>
        <scheme val="minor"/>
      </rPr>
      <t xml:space="preserve">kraj pochodzenia: </t>
    </r>
    <r>
      <rPr>
        <b/>
        <sz val="9"/>
        <color rgb="FFFF0000"/>
        <rFont val="Calibri"/>
        <family val="2"/>
        <charset val="238"/>
        <scheme val="minor"/>
      </rPr>
      <t>xxxxxxxxxxxxx</t>
    </r>
    <r>
      <rPr>
        <b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o zawartości alkoholu od 4,5% od 18%</t>
    </r>
    <r>
      <rPr>
        <b/>
        <sz val="9"/>
        <rFont val="Calibri"/>
        <family val="2"/>
        <charset val="238"/>
        <scheme val="minor"/>
      </rPr>
      <t xml:space="preserve">, typu </t>
    </r>
    <r>
      <rPr>
        <b/>
        <sz val="9"/>
        <color rgb="FFFF0000"/>
        <rFont val="Calibri"/>
        <family val="2"/>
        <charset val="238"/>
        <scheme val="minor"/>
      </rPr>
      <t xml:space="preserve">PINOT GRIGIO LA DI MOTTE </t>
    </r>
    <r>
      <rPr>
        <sz val="9"/>
        <rFont val="Calibri"/>
        <family val="2"/>
        <charset val="238"/>
        <scheme val="minor"/>
      </rPr>
      <t>lub równoważne. W szklanej butelce o pojemności 0,75l</t>
    </r>
  </si>
  <si>
    <r>
      <rPr>
        <b/>
        <sz val="9"/>
        <rFont val="Calibri"/>
        <family val="2"/>
        <charset val="238"/>
        <scheme val="minor"/>
      </rPr>
      <t xml:space="preserve">Wino </t>
    </r>
    <r>
      <rPr>
        <b/>
        <sz val="9"/>
        <color rgb="FFFF0000"/>
        <rFont val="Calibri"/>
        <family val="2"/>
        <charset val="238"/>
        <scheme val="minor"/>
      </rPr>
      <t xml:space="preserve">białe/czerwone/różowe, …W/PW/S/PS., </t>
    </r>
    <r>
      <rPr>
        <b/>
        <sz val="9"/>
        <rFont val="Calibri"/>
        <family val="2"/>
        <charset val="238"/>
        <scheme val="minor"/>
      </rPr>
      <t xml:space="preserve">kraj pochodzenia: </t>
    </r>
    <r>
      <rPr>
        <b/>
        <sz val="9"/>
        <color rgb="FFFF0000"/>
        <rFont val="Calibri"/>
        <family val="2"/>
        <charset val="238"/>
        <scheme val="minor"/>
      </rPr>
      <t>xxxxxxxxxxxxx</t>
    </r>
    <r>
      <rPr>
        <b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o zawartości alkoholu od 4,5% od 18%</t>
    </r>
    <r>
      <rPr>
        <b/>
        <sz val="9"/>
        <rFont val="Calibri"/>
        <family val="2"/>
        <charset val="238"/>
        <scheme val="minor"/>
      </rPr>
      <t xml:space="preserve">, typu </t>
    </r>
    <r>
      <rPr>
        <b/>
        <sz val="9"/>
        <color rgb="FFFF0000"/>
        <rFont val="Calibri"/>
        <family val="2"/>
        <charset val="238"/>
        <scheme val="minor"/>
      </rPr>
      <t xml:space="preserve">PERSICA MUSCAT </t>
    </r>
    <r>
      <rPr>
        <sz val="9"/>
        <rFont val="Calibri"/>
        <family val="2"/>
        <charset val="238"/>
        <scheme val="minor"/>
      </rPr>
      <t>lub równoważne. W szklanej butelce o pojemności 0,75l</t>
    </r>
  </si>
  <si>
    <r>
      <rPr>
        <b/>
        <sz val="9"/>
        <rFont val="Calibri"/>
        <family val="2"/>
        <charset val="238"/>
        <scheme val="minor"/>
      </rPr>
      <t xml:space="preserve">Wino </t>
    </r>
    <r>
      <rPr>
        <b/>
        <sz val="9"/>
        <color rgb="FFFF0000"/>
        <rFont val="Calibri"/>
        <family val="2"/>
        <charset val="238"/>
        <scheme val="minor"/>
      </rPr>
      <t xml:space="preserve">białe/czerwone/różowe, …W/PW/S/PS., </t>
    </r>
    <r>
      <rPr>
        <b/>
        <sz val="9"/>
        <rFont val="Calibri"/>
        <family val="2"/>
        <charset val="238"/>
        <scheme val="minor"/>
      </rPr>
      <t xml:space="preserve">kraj pochodzenia: </t>
    </r>
    <r>
      <rPr>
        <b/>
        <sz val="9"/>
        <color rgb="FFFF0000"/>
        <rFont val="Calibri"/>
        <family val="2"/>
        <charset val="238"/>
        <scheme val="minor"/>
      </rPr>
      <t>xxxxxxxxxxxxx</t>
    </r>
    <r>
      <rPr>
        <b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o zawartości alkoholu od 4,5% od 18%</t>
    </r>
    <r>
      <rPr>
        <b/>
        <sz val="9"/>
        <rFont val="Calibri"/>
        <family val="2"/>
        <charset val="238"/>
        <scheme val="minor"/>
      </rPr>
      <t xml:space="preserve">, typu </t>
    </r>
    <r>
      <rPr>
        <b/>
        <sz val="9"/>
        <color rgb="FFFF0000"/>
        <rFont val="Calibri"/>
        <family val="2"/>
        <charset val="238"/>
        <scheme val="minor"/>
      </rPr>
      <t xml:space="preserve">PEONIA </t>
    </r>
    <r>
      <rPr>
        <sz val="9"/>
        <rFont val="Calibri"/>
        <family val="2"/>
        <charset val="238"/>
        <scheme val="minor"/>
      </rPr>
      <t>lub równoważne. W szklanej butelce o pojemności 0,75l</t>
    </r>
  </si>
  <si>
    <t>22.</t>
  </si>
  <si>
    <t>23.</t>
  </si>
  <si>
    <t>24.</t>
  </si>
  <si>
    <t>25.</t>
  </si>
  <si>
    <r>
      <rPr>
        <b/>
        <sz val="9"/>
        <color theme="1"/>
        <rFont val="Calibri"/>
        <family val="2"/>
        <charset val="238"/>
        <scheme val="minor"/>
      </rPr>
      <t xml:space="preserve">Wino białe, S., kraj pochodzenia: Rosja </t>
    </r>
    <r>
      <rPr>
        <sz val="9"/>
        <color theme="1"/>
        <rFont val="Calibri"/>
        <family val="2"/>
        <charset val="238"/>
        <scheme val="minor"/>
      </rPr>
      <t>o zawartości alkoholu od 4,5% od 18%</t>
    </r>
    <r>
      <rPr>
        <b/>
        <sz val="9"/>
        <color theme="1"/>
        <rFont val="Calibri"/>
        <family val="2"/>
        <charset val="238"/>
        <scheme val="minor"/>
      </rPr>
      <t>, musujące typu Sowietskoje Igristoje</t>
    </r>
    <r>
      <rPr>
        <sz val="9"/>
        <color theme="1"/>
        <rFont val="Calibri"/>
        <family val="2"/>
        <charset val="238"/>
        <scheme val="minor"/>
      </rPr>
      <t>. W szklanej butelce o pojemności 0,75l</t>
    </r>
  </si>
  <si>
    <r>
      <rPr>
        <b/>
        <sz val="9"/>
        <color theme="1"/>
        <rFont val="Calibri"/>
        <family val="2"/>
        <charset val="238"/>
        <scheme val="minor"/>
      </rPr>
      <t xml:space="preserve">Wino białe, PW, kraj pochodzenia: Włochy </t>
    </r>
    <r>
      <rPr>
        <sz val="9"/>
        <color theme="1"/>
        <rFont val="Calibri"/>
        <family val="2"/>
        <charset val="238"/>
        <scheme val="minor"/>
      </rPr>
      <t>o zawartości alkoholu od 4,5% od 18%</t>
    </r>
    <r>
      <rPr>
        <b/>
        <sz val="9"/>
        <color theme="1"/>
        <rFont val="Calibri"/>
        <family val="2"/>
        <charset val="238"/>
        <scheme val="minor"/>
      </rPr>
      <t xml:space="preserve">,  typu FRIZZANTE </t>
    </r>
    <r>
      <rPr>
        <sz val="9"/>
        <color theme="1"/>
        <rFont val="Calibri"/>
        <family val="2"/>
        <charset val="238"/>
        <scheme val="minor"/>
      </rPr>
      <t>lub równoważne. W beczce keg o pojemności 24 l</t>
    </r>
  </si>
  <si>
    <t>26.</t>
  </si>
  <si>
    <r>
      <rPr>
        <b/>
        <sz val="9"/>
        <rFont val="Calibri"/>
        <family val="2"/>
        <charset val="238"/>
        <scheme val="minor"/>
      </rPr>
      <t>Wino musujące smakowe słodkie, bezalkoholowe</t>
    </r>
    <r>
      <rPr>
        <sz val="9"/>
        <rFont val="Calibri"/>
        <family val="2"/>
        <charset val="238"/>
        <scheme val="minor"/>
      </rPr>
      <t xml:space="preserve"> dla dzieci, typu </t>
    </r>
    <r>
      <rPr>
        <b/>
        <sz val="9"/>
        <rFont val="Calibri"/>
        <family val="2"/>
        <charset val="238"/>
        <scheme val="minor"/>
      </rPr>
      <t>PICCOLO</t>
    </r>
    <r>
      <rPr>
        <sz val="9"/>
        <rFont val="Calibri"/>
        <family val="2"/>
        <charset val="238"/>
        <scheme val="minor"/>
      </rPr>
      <t>. W szklanej butece o pojemności 0,75 l.</t>
    </r>
  </si>
  <si>
    <t>27.</t>
  </si>
  <si>
    <t>28.</t>
  </si>
  <si>
    <t>29.</t>
  </si>
  <si>
    <t>30.</t>
  </si>
  <si>
    <r>
      <rPr>
        <b/>
        <sz val="9"/>
        <rFont val="Calibri"/>
        <family val="2"/>
        <charset val="238"/>
        <scheme val="minor"/>
      </rPr>
      <t>Wino czerwone, białe, P</t>
    </r>
    <r>
      <rPr>
        <sz val="9"/>
        <rFont val="Calibri"/>
        <family val="2"/>
        <charset val="238"/>
        <scheme val="minor"/>
      </rPr>
      <t xml:space="preserve"> o zawartości alkoholu od 4,5% do 18%, typu </t>
    </r>
    <r>
      <rPr>
        <b/>
        <sz val="9"/>
        <rFont val="Calibri"/>
        <family val="2"/>
        <charset val="238"/>
        <scheme val="minor"/>
      </rPr>
      <t xml:space="preserve">MONTERIO </t>
    </r>
    <r>
      <rPr>
        <sz val="9"/>
        <rFont val="Calibri"/>
        <family val="2"/>
        <charset val="238"/>
        <scheme val="minor"/>
      </rPr>
      <t>lub równoważne. W szklanej butelce o pojemności 0,75 l.</t>
    </r>
  </si>
  <si>
    <r>
      <rPr>
        <b/>
        <sz val="9"/>
        <rFont val="Calibri"/>
        <family val="2"/>
        <charset val="238"/>
        <scheme val="minor"/>
      </rPr>
      <t>Wino białe, czerwone, różowe musujące, PS, kraj pochodzenia: Włochy</t>
    </r>
    <r>
      <rPr>
        <sz val="9"/>
        <rFont val="Calibri"/>
        <family val="2"/>
        <charset val="238"/>
        <scheme val="minor"/>
      </rPr>
      <t xml:space="preserve"> o zawartości alkoholu od 4,5% do 18%, typu </t>
    </r>
    <r>
      <rPr>
        <b/>
        <sz val="9"/>
        <rFont val="Calibri"/>
        <family val="2"/>
        <charset val="238"/>
        <scheme val="minor"/>
      </rPr>
      <t>CIN CIN</t>
    </r>
    <r>
      <rPr>
        <sz val="9"/>
        <rFont val="Calibri"/>
        <family val="2"/>
        <charset val="238"/>
        <scheme val="minor"/>
      </rPr>
      <t xml:space="preserve"> lub równoważne. W szklanej butelce o pojemności 0,75 l. </t>
    </r>
  </si>
  <si>
    <r>
      <rPr>
        <b/>
        <sz val="9"/>
        <rFont val="Calibri"/>
        <family val="2"/>
        <charset val="238"/>
        <scheme val="minor"/>
      </rPr>
      <t>Wino białe, W, kraj pochodzenia: Włochy</t>
    </r>
    <r>
      <rPr>
        <sz val="9"/>
        <rFont val="Calibri"/>
        <family val="2"/>
        <charset val="238"/>
        <scheme val="minor"/>
      </rPr>
      <t xml:space="preserve">, o zawartości alkoholu od 4,5% do 18%, typu </t>
    </r>
    <r>
      <rPr>
        <b/>
        <sz val="9"/>
        <rFont val="Calibri"/>
        <family val="2"/>
        <charset val="238"/>
        <scheme val="minor"/>
      </rPr>
      <t>PINOT GRIGIO LA DI MOTTE</t>
    </r>
    <r>
      <rPr>
        <sz val="9"/>
        <rFont val="Calibri"/>
        <family val="2"/>
        <charset val="238"/>
        <scheme val="minor"/>
      </rPr>
      <t xml:space="preserve"> lub równoważne. W szklanej butelce o pojemności 0,5 l.</t>
    </r>
  </si>
  <si>
    <t xml:space="preserve">Sukcesywna dostawa wina czerwonego i białego w butelkach i kegach dla Polskiej Akademii Nauk Domu Pracy Twórczej w Wierzbie                                      </t>
  </si>
  <si>
    <r>
      <rPr>
        <b/>
        <sz val="9"/>
        <color theme="1"/>
        <rFont val="Calibri"/>
        <family val="2"/>
        <charset val="238"/>
        <scheme val="minor"/>
      </rPr>
      <t xml:space="preserve">Wino białe, W., kraj pochodzenia: Niemcy </t>
    </r>
    <r>
      <rPr>
        <sz val="9"/>
        <color theme="1"/>
        <rFont val="Calibri"/>
        <family val="2"/>
        <charset val="238"/>
        <scheme val="minor"/>
      </rPr>
      <t>o zawartości alkoholu od 4,5% od 18%</t>
    </r>
    <r>
      <rPr>
        <b/>
        <sz val="9"/>
        <color theme="1"/>
        <rFont val="Calibri"/>
        <family val="2"/>
        <charset val="238"/>
        <scheme val="minor"/>
      </rPr>
      <t>, typu SAVE WATER DRINK RIESLING</t>
    </r>
    <r>
      <rPr>
        <sz val="9"/>
        <color theme="1"/>
        <rFont val="Calibri"/>
        <family val="2"/>
        <charset val="238"/>
        <scheme val="minor"/>
      </rPr>
      <t>. W szklanej butelce o pojemności 0,75l</t>
    </r>
  </si>
  <si>
    <r>
      <rPr>
        <b/>
        <sz val="9"/>
        <color theme="1"/>
        <rFont val="Calibri"/>
        <family val="2"/>
        <charset val="238"/>
        <scheme val="minor"/>
      </rPr>
      <t xml:space="preserve">Wino białe, czerwone, W., kraj pochodzenia: Chile </t>
    </r>
    <r>
      <rPr>
        <sz val="9"/>
        <color theme="1"/>
        <rFont val="Calibri"/>
        <family val="2"/>
        <charset val="238"/>
        <scheme val="minor"/>
      </rPr>
      <t>o zawartości alkoholu od 4,5% od 18%</t>
    </r>
    <r>
      <rPr>
        <b/>
        <sz val="9"/>
        <color theme="1"/>
        <rFont val="Calibri"/>
        <family val="2"/>
        <charset val="238"/>
        <scheme val="minor"/>
      </rPr>
      <t>, typu CANEPA CLASSICO/MERLOT</t>
    </r>
    <r>
      <rPr>
        <sz val="9"/>
        <color theme="1"/>
        <rFont val="Calibri"/>
        <family val="2"/>
        <charset val="238"/>
        <scheme val="minor"/>
      </rPr>
      <t>. W szklanej butelce o pojemności 0,75l</t>
    </r>
  </si>
  <si>
    <r>
      <rPr>
        <b/>
        <sz val="9"/>
        <color theme="1"/>
        <rFont val="Calibri"/>
        <family val="2"/>
        <charset val="238"/>
        <scheme val="minor"/>
      </rPr>
      <t xml:space="preserve">Wino białe, W., kraj pochodzenia: Francja </t>
    </r>
    <r>
      <rPr>
        <sz val="9"/>
        <color theme="1"/>
        <rFont val="Calibri"/>
        <family val="2"/>
        <charset val="238"/>
        <scheme val="minor"/>
      </rPr>
      <t>o zawartości alkoholu od 4,5% od 18%</t>
    </r>
    <r>
      <rPr>
        <b/>
        <sz val="9"/>
        <color theme="1"/>
        <rFont val="Calibri"/>
        <family val="2"/>
        <charset val="238"/>
        <scheme val="minor"/>
      </rPr>
      <t>, typu CHABLIS ROPITEAU</t>
    </r>
    <r>
      <rPr>
        <sz val="9"/>
        <color theme="1"/>
        <rFont val="Calibri"/>
        <family val="2"/>
        <charset val="238"/>
        <scheme val="minor"/>
      </rPr>
      <t>. W szklanej butelce o pojemności 0,75l</t>
    </r>
  </si>
  <si>
    <r>
      <rPr>
        <b/>
        <sz val="9"/>
        <color theme="1"/>
        <rFont val="Calibri"/>
        <family val="2"/>
        <charset val="238"/>
        <scheme val="minor"/>
      </rPr>
      <t xml:space="preserve">Wino czerwone, W., kraj pochodzenia: Hiszpania </t>
    </r>
    <r>
      <rPr>
        <sz val="9"/>
        <color theme="1"/>
        <rFont val="Calibri"/>
        <family val="2"/>
        <charset val="238"/>
        <scheme val="minor"/>
      </rPr>
      <t>o zawartości alkoholu od 4,5% od 18%</t>
    </r>
    <r>
      <rPr>
        <b/>
        <sz val="9"/>
        <color theme="1"/>
        <rFont val="Calibri"/>
        <family val="2"/>
        <charset val="238"/>
        <scheme val="minor"/>
      </rPr>
      <t xml:space="preserve">, typu NUVIANA TEMPRRANILLLO/CABERNET SAUVIGNON </t>
    </r>
    <r>
      <rPr>
        <sz val="9"/>
        <color theme="1"/>
        <rFont val="Calibri"/>
        <family val="2"/>
        <charset val="238"/>
        <scheme val="minor"/>
      </rPr>
      <t>. W szklanej butelce o pojemności 0,75l</t>
    </r>
  </si>
  <si>
    <r>
      <rPr>
        <b/>
        <sz val="9"/>
        <rFont val="Calibri"/>
        <family val="2"/>
        <charset val="238"/>
        <scheme val="minor"/>
      </rPr>
      <t>W</t>
    </r>
    <r>
      <rPr>
        <b/>
        <sz val="9"/>
        <color theme="1"/>
        <rFont val="Calibri"/>
        <family val="2"/>
        <charset val="238"/>
        <scheme val="minor"/>
      </rPr>
      <t xml:space="preserve">ino czerwone, W., </t>
    </r>
    <r>
      <rPr>
        <b/>
        <sz val="9"/>
        <rFont val="Calibri"/>
        <family val="2"/>
        <charset val="238"/>
        <scheme val="minor"/>
      </rPr>
      <t xml:space="preserve">kraj pochodzenia: </t>
    </r>
    <r>
      <rPr>
        <b/>
        <sz val="9"/>
        <color theme="1"/>
        <rFont val="Calibri"/>
        <family val="2"/>
        <charset val="238"/>
        <scheme val="minor"/>
      </rPr>
      <t xml:space="preserve">Argentyna </t>
    </r>
    <r>
      <rPr>
        <sz val="9"/>
        <color theme="1"/>
        <rFont val="Calibri"/>
        <family val="2"/>
        <charset val="238"/>
        <scheme val="minor"/>
      </rPr>
      <t>o zawartości alkoholu od 4,5% od 18%</t>
    </r>
    <r>
      <rPr>
        <b/>
        <sz val="9"/>
        <color theme="1"/>
        <rFont val="Calibri"/>
        <family val="2"/>
        <charset val="238"/>
        <scheme val="minor"/>
      </rPr>
      <t>, typu GRAN LOMO MALBEC</t>
    </r>
    <r>
      <rPr>
        <sz val="9"/>
        <color theme="1"/>
        <rFont val="Calibri"/>
        <family val="2"/>
        <charset val="238"/>
        <scheme val="minor"/>
      </rPr>
      <t>. W szklanej butelce o pojemności 0,75l</t>
    </r>
  </si>
  <si>
    <r>
      <rPr>
        <b/>
        <sz val="9"/>
        <color theme="1"/>
        <rFont val="Calibri"/>
        <family val="2"/>
        <charset val="238"/>
        <scheme val="minor"/>
      </rPr>
      <t xml:space="preserve">Wino czerwone i białe, W., kraj pochodzenia: Francja </t>
    </r>
    <r>
      <rPr>
        <sz val="9"/>
        <color theme="1"/>
        <rFont val="Calibri"/>
        <family val="2"/>
        <charset val="238"/>
        <scheme val="minor"/>
      </rPr>
      <t>o zawartości alkoholu od 4,5% od 18%</t>
    </r>
    <r>
      <rPr>
        <b/>
        <sz val="9"/>
        <color theme="1"/>
        <rFont val="Calibri"/>
        <family val="2"/>
        <charset val="238"/>
        <scheme val="minor"/>
      </rPr>
      <t>, typu ROPITEAU PINOT NOIR / GRENACHE VERMENTINO</t>
    </r>
    <r>
      <rPr>
        <sz val="9"/>
        <color theme="1"/>
        <rFont val="Calibri"/>
        <family val="2"/>
        <charset val="238"/>
        <scheme val="minor"/>
      </rPr>
      <t>. W szklanej butelce o pojemności 0,75l</t>
    </r>
  </si>
  <si>
    <r>
      <rPr>
        <b/>
        <sz val="9"/>
        <color theme="1"/>
        <rFont val="Calibri"/>
        <family val="2"/>
        <charset val="238"/>
        <scheme val="minor"/>
      </rPr>
      <t xml:space="preserve">Wino różowe, PW, kraj pochodzenia: Portugalia </t>
    </r>
    <r>
      <rPr>
        <sz val="9"/>
        <color theme="1"/>
        <rFont val="Calibri"/>
        <family val="2"/>
        <charset val="238"/>
        <scheme val="minor"/>
      </rPr>
      <t>o zawartości alkoholu od 4,5% od 18%</t>
    </r>
    <r>
      <rPr>
        <b/>
        <sz val="9"/>
        <color theme="1"/>
        <rFont val="Calibri"/>
        <family val="2"/>
        <charset val="238"/>
        <scheme val="minor"/>
      </rPr>
      <t>, typu CASAL GARCIA VINHO VERDE</t>
    </r>
    <r>
      <rPr>
        <sz val="9"/>
        <color theme="1"/>
        <rFont val="Calibri"/>
        <family val="2"/>
        <charset val="238"/>
        <scheme val="minor"/>
      </rPr>
      <t>. W szklanej butelce o pojemności 0,75l</t>
    </r>
  </si>
  <si>
    <r>
      <rPr>
        <b/>
        <sz val="9"/>
        <color theme="1"/>
        <rFont val="Calibri"/>
        <family val="2"/>
        <charset val="238"/>
        <scheme val="minor"/>
      </rPr>
      <t xml:space="preserve">Wino białe i czerwone, PW, kraj pochodzenia: Włochy </t>
    </r>
    <r>
      <rPr>
        <sz val="9"/>
        <color theme="1"/>
        <rFont val="Calibri"/>
        <family val="2"/>
        <charset val="238"/>
        <scheme val="minor"/>
      </rPr>
      <t>o zawartości alkoholu od 4,5% od 18%</t>
    </r>
    <r>
      <rPr>
        <b/>
        <sz val="9"/>
        <color theme="1"/>
        <rFont val="Calibri"/>
        <family val="2"/>
        <charset val="238"/>
        <scheme val="minor"/>
      </rPr>
      <t>, typu VIRTO</t>
    </r>
    <r>
      <rPr>
        <sz val="9"/>
        <color theme="1"/>
        <rFont val="Calibri"/>
        <family val="2"/>
        <charset val="238"/>
        <scheme val="minor"/>
      </rPr>
      <t>. W szklanej butelce o pojemności 0,75l</t>
    </r>
  </si>
  <si>
    <r>
      <rPr>
        <b/>
        <sz val="9"/>
        <color theme="1"/>
        <rFont val="Calibri"/>
        <family val="2"/>
        <charset val="238"/>
        <scheme val="minor"/>
      </rPr>
      <t xml:space="preserve">Wino białe, czerwone, różowe, …W, PW, S, PS., kraj pochodzenia: Chile </t>
    </r>
    <r>
      <rPr>
        <sz val="9"/>
        <color theme="1"/>
        <rFont val="Calibri"/>
        <family val="2"/>
        <charset val="238"/>
        <scheme val="minor"/>
      </rPr>
      <t>o zawartości alkoholu od 4,5% od 18%</t>
    </r>
    <r>
      <rPr>
        <b/>
        <sz val="9"/>
        <color theme="1"/>
        <rFont val="Calibri"/>
        <family val="2"/>
        <charset val="238"/>
        <scheme val="minor"/>
      </rPr>
      <t>, typu GATO NEGRO</t>
    </r>
    <r>
      <rPr>
        <sz val="9"/>
        <color theme="1"/>
        <rFont val="Calibri"/>
        <family val="2"/>
        <charset val="238"/>
        <scheme val="minor"/>
      </rPr>
      <t>. W szklanej butelce o pojemności 0,75l</t>
    </r>
  </si>
  <si>
    <r>
      <rPr>
        <b/>
        <sz val="9"/>
        <color theme="1"/>
        <rFont val="Calibri"/>
        <family val="2"/>
        <charset val="238"/>
        <scheme val="minor"/>
      </rPr>
      <t xml:space="preserve">Wino białe,czerwone, W., kraj pochodzenia: Hiszpania </t>
    </r>
    <r>
      <rPr>
        <sz val="9"/>
        <color theme="1"/>
        <rFont val="Calibri"/>
        <family val="2"/>
        <charset val="238"/>
        <scheme val="minor"/>
      </rPr>
      <t>o zawartości alkoholu od 4,5% od 18%</t>
    </r>
    <r>
      <rPr>
        <b/>
        <sz val="9"/>
        <color theme="1"/>
        <rFont val="Calibri"/>
        <family val="2"/>
        <charset val="238"/>
        <scheme val="minor"/>
      </rPr>
      <t>, typu LOS MOLINOS BIAŁE/CZERWONE</t>
    </r>
    <r>
      <rPr>
        <sz val="9"/>
        <color theme="1"/>
        <rFont val="Calibri"/>
        <family val="2"/>
        <charset val="238"/>
        <scheme val="minor"/>
      </rPr>
      <t>. W szklanej butelce o pojemności 0,75l</t>
    </r>
  </si>
  <si>
    <r>
      <rPr>
        <b/>
        <sz val="9"/>
        <color theme="1"/>
        <rFont val="Calibri"/>
        <family val="2"/>
        <charset val="238"/>
        <scheme val="minor"/>
      </rPr>
      <t xml:space="preserve">Wino białe, czerwone, PS., kraj pochodzenia: Hiszpania </t>
    </r>
    <r>
      <rPr>
        <sz val="9"/>
        <color theme="1"/>
        <rFont val="Calibri"/>
        <family val="2"/>
        <charset val="238"/>
        <scheme val="minor"/>
      </rPr>
      <t>o zawartości alkoholu od 4,5% od 18%</t>
    </r>
    <r>
      <rPr>
        <b/>
        <sz val="9"/>
        <color theme="1"/>
        <rFont val="Calibri"/>
        <family val="2"/>
        <charset val="238"/>
        <scheme val="minor"/>
      </rPr>
      <t>, typu PENASOL</t>
    </r>
    <r>
      <rPr>
        <sz val="9"/>
        <color theme="1"/>
        <rFont val="Calibri"/>
        <family val="2"/>
        <charset val="238"/>
        <scheme val="minor"/>
      </rPr>
      <t>. W szklanej butelce o pojemności 0,75l</t>
    </r>
  </si>
  <si>
    <r>
      <rPr>
        <b/>
        <sz val="9"/>
        <color theme="1"/>
        <rFont val="Calibri"/>
        <family val="2"/>
        <charset val="238"/>
        <scheme val="minor"/>
      </rPr>
      <t xml:space="preserve">Wino białe, czerwone, PW., kraj pochodzenia: Francja </t>
    </r>
    <r>
      <rPr>
        <sz val="9"/>
        <color theme="1"/>
        <rFont val="Calibri"/>
        <family val="2"/>
        <charset val="238"/>
        <scheme val="minor"/>
      </rPr>
      <t>o zawartości alkoholu od 4,5% od 18%</t>
    </r>
    <r>
      <rPr>
        <b/>
        <sz val="9"/>
        <color theme="1"/>
        <rFont val="Calibri"/>
        <family val="2"/>
        <charset val="238"/>
        <scheme val="minor"/>
      </rPr>
      <t>, typu KRESSMANN BIAŁE/CZERWONE</t>
    </r>
    <r>
      <rPr>
        <sz val="9"/>
        <color theme="1"/>
        <rFont val="Calibri"/>
        <family val="2"/>
        <charset val="238"/>
        <scheme val="minor"/>
      </rPr>
      <t>. W szklanej butelce o pojemności 0,75l</t>
    </r>
  </si>
  <si>
    <r>
      <rPr>
        <b/>
        <sz val="9"/>
        <color theme="1"/>
        <rFont val="Calibri"/>
        <family val="2"/>
        <charset val="238"/>
        <scheme val="minor"/>
      </rPr>
      <t xml:space="preserve">Wino białe, PW, kraj pochodzenia: Włochy </t>
    </r>
    <r>
      <rPr>
        <sz val="9"/>
        <color theme="1"/>
        <rFont val="Calibri"/>
        <family val="2"/>
        <charset val="238"/>
        <scheme val="minor"/>
      </rPr>
      <t>o zawartości alkoholu od 4,5% od 18%</t>
    </r>
    <r>
      <rPr>
        <b/>
        <sz val="9"/>
        <color theme="1"/>
        <rFont val="Calibri"/>
        <family val="2"/>
        <charset val="238"/>
        <scheme val="minor"/>
      </rPr>
      <t>, musujące typu PROSECCO</t>
    </r>
    <r>
      <rPr>
        <sz val="9"/>
        <color theme="1"/>
        <rFont val="Calibri"/>
        <family val="2"/>
        <charset val="238"/>
        <scheme val="minor"/>
      </rPr>
      <t>. W szklanej butelce o pojemności 0,75l</t>
    </r>
  </si>
  <si>
    <r>
      <rPr>
        <b/>
        <sz val="9"/>
        <color theme="1"/>
        <rFont val="Calibri"/>
        <family val="2"/>
        <charset val="238"/>
        <scheme val="minor"/>
      </rPr>
      <t xml:space="preserve">Wino białe, W., kraj pochodzenia: Hiszpania </t>
    </r>
    <r>
      <rPr>
        <sz val="9"/>
        <color theme="1"/>
        <rFont val="Calibri"/>
        <family val="2"/>
        <charset val="238"/>
        <scheme val="minor"/>
      </rPr>
      <t>o zawartości alkoholu od 4,5% od 18%</t>
    </r>
    <r>
      <rPr>
        <b/>
        <sz val="9"/>
        <color theme="1"/>
        <rFont val="Calibri"/>
        <family val="2"/>
        <charset val="238"/>
        <scheme val="minor"/>
      </rPr>
      <t>, musujące typu GRAN BACH</t>
    </r>
    <r>
      <rPr>
        <sz val="9"/>
        <color theme="1"/>
        <rFont val="Calibri"/>
        <family val="2"/>
        <charset val="238"/>
        <scheme val="minor"/>
      </rPr>
      <t>. W szklanej butelce o pojemności 0,75l</t>
    </r>
  </si>
  <si>
    <r>
      <rPr>
        <b/>
        <sz val="9"/>
        <color theme="1"/>
        <rFont val="Calibri"/>
        <family val="2"/>
        <charset val="238"/>
        <scheme val="minor"/>
      </rPr>
      <t xml:space="preserve">Wino czerwone S., kraj pochodzenia: Polska </t>
    </r>
    <r>
      <rPr>
        <sz val="9"/>
        <color theme="1"/>
        <rFont val="Calibri"/>
        <family val="2"/>
        <charset val="238"/>
        <scheme val="minor"/>
      </rPr>
      <t>o zawartości alkoholu od 4,5% od 18%</t>
    </r>
    <r>
      <rPr>
        <b/>
        <sz val="9"/>
        <color theme="1"/>
        <rFont val="Calibri"/>
        <family val="2"/>
        <charset val="238"/>
        <scheme val="minor"/>
      </rPr>
      <t>, typu GRZANIEC GALICYJSKI</t>
    </r>
    <r>
      <rPr>
        <sz val="9"/>
        <color theme="1"/>
        <rFont val="Calibri"/>
        <family val="2"/>
        <charset val="238"/>
        <scheme val="minor"/>
      </rPr>
      <t>. W szklanej butelce o pojemności 1 l</t>
    </r>
  </si>
  <si>
    <r>
      <rPr>
        <b/>
        <sz val="9"/>
        <rFont val="Calibri"/>
        <family val="2"/>
        <charset val="238"/>
        <scheme val="minor"/>
      </rPr>
      <t xml:space="preserve">Wino czerwone, białe W, </t>
    </r>
    <r>
      <rPr>
        <sz val="9"/>
        <rFont val="Calibri"/>
        <family val="2"/>
        <charset val="238"/>
        <scheme val="minor"/>
      </rPr>
      <t>zawartość alkoholu 0%. W szklanej butelce o pojemności 0,75 l.</t>
    </r>
  </si>
  <si>
    <t>31.</t>
  </si>
  <si>
    <t>32.</t>
  </si>
  <si>
    <t>33.</t>
  </si>
  <si>
    <r>
      <rPr>
        <b/>
        <sz val="9"/>
        <rFont val="Calibri"/>
        <family val="2"/>
        <charset val="238"/>
        <scheme val="minor"/>
      </rPr>
      <t xml:space="preserve">Wino białe, PS, </t>
    </r>
    <r>
      <rPr>
        <sz val="9"/>
        <rFont val="Calibri"/>
        <family val="2"/>
        <charset val="238"/>
        <scheme val="minor"/>
      </rPr>
      <t xml:space="preserve">kraj pochodzenia: Hiszpania o zawartości alkoholu od 4,5% od 18%,  </t>
    </r>
    <r>
      <rPr>
        <b/>
        <sz val="9"/>
        <rFont val="Calibri"/>
        <family val="2"/>
        <charset val="238"/>
        <scheme val="minor"/>
      </rPr>
      <t>BACH</t>
    </r>
    <r>
      <rPr>
        <sz val="9"/>
        <rFont val="Calibri"/>
        <family val="2"/>
        <charset val="238"/>
        <scheme val="minor"/>
      </rPr>
      <t xml:space="preserve"> </t>
    </r>
    <r>
      <rPr>
        <b/>
        <sz val="9"/>
        <rFont val="Calibri"/>
        <family val="2"/>
        <charset val="238"/>
        <scheme val="minor"/>
      </rPr>
      <t>EXTRISIMO</t>
    </r>
    <r>
      <rPr>
        <sz val="9"/>
        <rFont val="Calibri"/>
        <family val="2"/>
        <charset val="238"/>
        <scheme val="minor"/>
      </rPr>
      <t>. W szklanej butelce o pojemności 0,75l</t>
    </r>
  </si>
  <si>
    <r>
      <rPr>
        <b/>
        <sz val="9"/>
        <rFont val="Calibri"/>
        <family val="2"/>
        <charset val="238"/>
        <scheme val="minor"/>
      </rPr>
      <t xml:space="preserve">Wino białe, czerwone, W., kraj pochodzenia: Australia </t>
    </r>
    <r>
      <rPr>
        <sz val="9"/>
        <rFont val="Calibri"/>
        <family val="2"/>
        <charset val="238"/>
        <scheme val="minor"/>
      </rPr>
      <t xml:space="preserve">o zawartości alkoholu od 4,5% od 18%, typu </t>
    </r>
    <r>
      <rPr>
        <b/>
        <sz val="9"/>
        <rFont val="Calibri"/>
        <family val="2"/>
        <charset val="238"/>
        <scheme val="minor"/>
      </rPr>
      <t>CACADU</t>
    </r>
    <r>
      <rPr>
        <sz val="9"/>
        <rFont val="Calibri"/>
        <family val="2"/>
        <charset val="238"/>
        <scheme val="minor"/>
      </rPr>
      <t xml:space="preserve"> </t>
    </r>
    <r>
      <rPr>
        <b/>
        <sz val="9"/>
        <rFont val="Calibri"/>
        <family val="2"/>
        <charset val="238"/>
        <scheme val="minor"/>
      </rPr>
      <t>RIDGR</t>
    </r>
    <r>
      <rPr>
        <sz val="9"/>
        <rFont val="Calibri"/>
        <family val="2"/>
        <charset val="238"/>
        <scheme val="minor"/>
      </rPr>
      <t>. W szklanej butelce o pojemności 0,75l</t>
    </r>
  </si>
  <si>
    <r>
      <rPr>
        <b/>
        <sz val="9"/>
        <rFont val="Calibri"/>
        <family val="2"/>
        <charset val="238"/>
        <scheme val="minor"/>
      </rPr>
      <t>Wino białe, S, kraj pochodzenia: Włochy (Sycylia), o zawartości alkoholu do 18%</t>
    </r>
    <r>
      <rPr>
        <sz val="9"/>
        <rFont val="Calibri"/>
        <family val="2"/>
        <charset val="238"/>
        <scheme val="minor"/>
      </rPr>
      <t xml:space="preserve">, typu </t>
    </r>
    <r>
      <rPr>
        <b/>
        <sz val="9"/>
        <rFont val="Calibri"/>
        <family val="2"/>
        <charset val="238"/>
        <scheme val="minor"/>
      </rPr>
      <t>MARSALA</t>
    </r>
    <r>
      <rPr>
        <sz val="9"/>
        <rFont val="Calibri"/>
        <family val="2"/>
        <charset val="238"/>
        <scheme val="minor"/>
      </rPr>
      <t>. W szklanej butelce o pojemności 0,7l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</si>
</sst>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General"/>
    <numFmt numFmtId="166" formatCode="_-* #,##0.00\ _z_ł_-;\-* #,##0.00\ _z_ł_-;_-* \-??\ _z_ł_-;_-@_-"/>
  </numFmts>
  <fonts count="5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b/>
      <u/>
      <sz val="8"/>
      <color rgb="FFC0000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theme="1"/>
      <name val="Palatino Linotype"/>
      <family val="2"/>
      <charset val="238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sz val="10"/>
      <name val="Arial CE"/>
      <charset val="238"/>
    </font>
    <font>
      <u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8"/>
      <color rgb="FF00B050"/>
      <name val="Calibri"/>
      <family val="2"/>
      <charset val="238"/>
      <scheme val="minor"/>
    </font>
    <font>
      <sz val="8"/>
      <color rgb="FF00B050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b/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rgb="FFFF0000"/>
      <name val="Bookman Old Styl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4"/>
      </right>
      <top style="thick">
        <color theme="4"/>
      </top>
      <bottom style="thick">
        <color theme="4"/>
      </bottom>
      <diagonal/>
    </border>
    <border>
      <left style="medium">
        <color theme="4"/>
      </left>
      <right style="thin">
        <color theme="4"/>
      </right>
      <top style="thick">
        <color theme="4"/>
      </top>
      <bottom style="thick">
        <color theme="4"/>
      </bottom>
      <diagonal/>
    </border>
    <border>
      <left style="thin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</borders>
  <cellStyleXfs count="24">
    <xf numFmtId="0" fontId="0" fillId="0" borderId="0"/>
    <xf numFmtId="0" fontId="11" fillId="0" borderId="0"/>
    <xf numFmtId="0" fontId="11" fillId="0" borderId="0"/>
    <xf numFmtId="9" fontId="10" fillId="0" borderId="0" applyFont="0" applyFill="0" applyBorder="0" applyAlignment="0" applyProtection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9" fillId="0" borderId="0"/>
    <xf numFmtId="0" fontId="29" fillId="0" borderId="0"/>
    <xf numFmtId="0" fontId="28" fillId="0" borderId="0"/>
    <xf numFmtId="0" fontId="8" fillId="0" borderId="0"/>
    <xf numFmtId="165" fontId="13" fillId="0" borderId="0"/>
    <xf numFmtId="0" fontId="8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166" fontId="31" fillId="0" borderId="0" applyFill="0" applyBorder="0" applyAlignment="0" applyProtection="0"/>
    <xf numFmtId="0" fontId="30" fillId="0" borderId="0"/>
  </cellStyleXfs>
  <cellXfs count="78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19" fillId="2" borderId="0" xfId="1" applyFont="1" applyFill="1" applyAlignment="1">
      <alignment vertical="center"/>
    </xf>
    <xf numFmtId="0" fontId="19" fillId="2" borderId="0" xfId="1" applyFont="1" applyFill="1" applyAlignment="1">
      <alignment horizontal="left" vertical="center"/>
    </xf>
    <xf numFmtId="2" fontId="12" fillId="2" borderId="0" xfId="3" applyNumberFormat="1" applyFont="1" applyFill="1" applyAlignment="1">
      <alignment horizontal="center" vertical="center"/>
    </xf>
    <xf numFmtId="164" fontId="9" fillId="2" borderId="0" xfId="1" applyNumberFormat="1" applyFont="1" applyFill="1" applyAlignment="1">
      <alignment horizontal="left" vertical="center"/>
    </xf>
    <xf numFmtId="0" fontId="16" fillId="2" borderId="0" xfId="0" applyFont="1" applyFill="1" applyAlignment="1">
      <alignment vertical="center" wrapText="1"/>
    </xf>
    <xf numFmtId="0" fontId="20" fillId="2" borderId="0" xfId="1" applyFont="1" applyFill="1" applyAlignment="1">
      <alignment horizontal="left" vertical="center"/>
    </xf>
    <xf numFmtId="0" fontId="0" fillId="2" borderId="7" xfId="0" applyFill="1" applyBorder="1"/>
    <xf numFmtId="0" fontId="21" fillId="3" borderId="8" xfId="0" applyFont="1" applyFill="1" applyBorder="1" applyAlignment="1">
      <alignment horizontal="center" wrapText="1"/>
    </xf>
    <xf numFmtId="0" fontId="21" fillId="3" borderId="7" xfId="0" applyFont="1" applyFill="1" applyBorder="1" applyAlignment="1">
      <alignment horizontal="center" wrapText="1"/>
    </xf>
    <xf numFmtId="0" fontId="22" fillId="2" borderId="0" xfId="0" applyFont="1" applyFill="1"/>
    <xf numFmtId="0" fontId="21" fillId="3" borderId="6" xfId="0" applyFont="1" applyFill="1" applyBorder="1" applyAlignment="1">
      <alignment horizontal="center" wrapText="1"/>
    </xf>
    <xf numFmtId="0" fontId="21" fillId="3" borderId="2" xfId="0" applyFont="1" applyFill="1" applyBorder="1" applyAlignment="1">
      <alignment horizontal="center" wrapText="1"/>
    </xf>
    <xf numFmtId="2" fontId="21" fillId="2" borderId="6" xfId="3" applyNumberFormat="1" applyFont="1" applyFill="1" applyBorder="1" applyAlignment="1">
      <alignment horizontal="center" wrapText="1"/>
    </xf>
    <xf numFmtId="0" fontId="0" fillId="2" borderId="0" xfId="0" applyFill="1" applyAlignment="1">
      <alignment vertical="top"/>
    </xf>
    <xf numFmtId="0" fontId="0" fillId="2" borderId="5" xfId="0" applyFill="1" applyBorder="1" applyAlignment="1">
      <alignment vertical="top"/>
    </xf>
    <xf numFmtId="0" fontId="21" fillId="3" borderId="3" xfId="0" applyFont="1" applyFill="1" applyBorder="1" applyAlignment="1">
      <alignment horizontal="center" vertical="top" wrapText="1"/>
    </xf>
    <xf numFmtId="0" fontId="24" fillId="3" borderId="5" xfId="0" applyFont="1" applyFill="1" applyBorder="1" applyAlignment="1">
      <alignment horizontal="center" vertical="top" wrapText="1"/>
    </xf>
    <xf numFmtId="0" fontId="21" fillId="3" borderId="5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164" fontId="20" fillId="2" borderId="0" xfId="1" applyNumberFormat="1" applyFont="1" applyFill="1" applyAlignment="1">
      <alignment horizontal="left" vertical="center"/>
    </xf>
    <xf numFmtId="3" fontId="21" fillId="2" borderId="1" xfId="0" applyNumberFormat="1" applyFont="1" applyFill="1" applyBorder="1" applyAlignment="1">
      <alignment horizontal="center" vertical="center" wrapText="1"/>
    </xf>
    <xf numFmtId="164" fontId="21" fillId="2" borderId="6" xfId="3" applyNumberFormat="1" applyFont="1" applyFill="1" applyBorder="1" applyAlignment="1">
      <alignment horizontal="center" wrapText="1"/>
    </xf>
    <xf numFmtId="2" fontId="21" fillId="2" borderId="2" xfId="3" applyNumberFormat="1" applyFont="1" applyFill="1" applyBorder="1" applyAlignment="1">
      <alignment horizontal="center" wrapText="1"/>
    </xf>
    <xf numFmtId="164" fontId="21" fillId="2" borderId="2" xfId="3" applyNumberFormat="1" applyFont="1" applyFill="1" applyBorder="1" applyAlignment="1">
      <alignment horizontal="center" wrapText="1"/>
    </xf>
    <xf numFmtId="0" fontId="24" fillId="3" borderId="3" xfId="0" applyFont="1" applyFill="1" applyBorder="1" applyAlignment="1">
      <alignment horizontal="center" vertical="top" wrapText="1"/>
    </xf>
    <xf numFmtId="0" fontId="21" fillId="3" borderId="11" xfId="0" applyFont="1" applyFill="1" applyBorder="1" applyAlignment="1">
      <alignment horizontal="center" wrapText="1"/>
    </xf>
    <xf numFmtId="0" fontId="21" fillId="3" borderId="12" xfId="0" applyFont="1" applyFill="1" applyBorder="1" applyAlignment="1">
      <alignment horizontal="center" wrapText="1"/>
    </xf>
    <xf numFmtId="164" fontId="21" fillId="2" borderId="13" xfId="3" applyNumberFormat="1" applyFont="1" applyFill="1" applyBorder="1" applyAlignment="1">
      <alignment horizontal="center" wrapText="1"/>
    </xf>
    <xf numFmtId="164" fontId="21" fillId="2" borderId="14" xfId="3" applyNumberFormat="1" applyFont="1" applyFill="1" applyBorder="1" applyAlignment="1">
      <alignment horizontal="center" wrapText="1"/>
    </xf>
    <xf numFmtId="0" fontId="24" fillId="3" borderId="15" xfId="0" applyFont="1" applyFill="1" applyBorder="1" applyAlignment="1">
      <alignment horizontal="center" vertical="top" wrapText="1"/>
    </xf>
    <xf numFmtId="0" fontId="24" fillId="3" borderId="16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right" vertical="center" wrapText="1"/>
    </xf>
    <xf numFmtId="164" fontId="18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32" fillId="2" borderId="0" xfId="0" applyFont="1" applyFill="1" applyAlignment="1">
      <alignment horizontal="right" vertical="center" wrapText="1"/>
    </xf>
    <xf numFmtId="0" fontId="1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0" fontId="38" fillId="2" borderId="0" xfId="1" applyFont="1" applyFill="1" applyAlignment="1">
      <alignment vertical="center"/>
    </xf>
    <xf numFmtId="0" fontId="38" fillId="2" borderId="0" xfId="4" applyFont="1" applyFill="1"/>
    <xf numFmtId="0" fontId="14" fillId="2" borderId="0" xfId="0" applyFont="1" applyFill="1"/>
    <xf numFmtId="164" fontId="18" fillId="4" borderId="20" xfId="0" applyNumberFormat="1" applyFont="1" applyFill="1" applyBorder="1" applyAlignment="1">
      <alignment horizontal="center" vertical="center"/>
    </xf>
    <xf numFmtId="164" fontId="18" fillId="4" borderId="21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9" fontId="17" fillId="5" borderId="1" xfId="0" applyNumberFormat="1" applyFont="1" applyFill="1" applyBorder="1" applyAlignment="1">
      <alignment horizontal="center" vertical="center"/>
    </xf>
    <xf numFmtId="0" fontId="35" fillId="5" borderId="1" xfId="1" applyFont="1" applyFill="1" applyBorder="1" applyAlignment="1">
      <alignment horizontal="left" vertical="center"/>
    </xf>
    <xf numFmtId="0" fontId="39" fillId="3" borderId="1" xfId="0" applyFont="1" applyFill="1" applyBorder="1" applyAlignment="1">
      <alignment horizontal="left" vertical="center" wrapText="1"/>
    </xf>
    <xf numFmtId="9" fontId="0" fillId="2" borderId="0" xfId="0" applyNumberFormat="1" applyFill="1" applyAlignment="1">
      <alignment vertical="center"/>
    </xf>
    <xf numFmtId="0" fontId="40" fillId="2" borderId="0" xfId="0" applyFont="1" applyFill="1" applyAlignment="1">
      <alignment vertical="center"/>
    </xf>
    <xf numFmtId="0" fontId="41" fillId="2" borderId="0" xfId="0" applyFont="1" applyFill="1" applyAlignment="1">
      <alignment vertical="center"/>
    </xf>
    <xf numFmtId="0" fontId="41" fillId="2" borderId="0" xfId="0" applyFont="1" applyFill="1"/>
    <xf numFmtId="0" fontId="42" fillId="2" borderId="0" xfId="0" applyFont="1" applyFill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horizontal="right" vertical="center" wrapText="1"/>
    </xf>
    <xf numFmtId="164" fontId="14" fillId="2" borderId="0" xfId="0" applyNumberFormat="1" applyFont="1" applyFill="1" applyAlignment="1">
      <alignment horizontal="center" vertical="center"/>
    </xf>
    <xf numFmtId="164" fontId="44" fillId="5" borderId="1" xfId="0" applyNumberFormat="1" applyFont="1" applyFill="1" applyBorder="1" applyAlignment="1">
      <alignment horizontal="center" vertical="center"/>
    </xf>
    <xf numFmtId="164" fontId="44" fillId="2" borderId="4" xfId="0" applyNumberFormat="1" applyFont="1" applyFill="1" applyBorder="1" applyAlignment="1">
      <alignment horizontal="center" vertical="center"/>
    </xf>
    <xf numFmtId="164" fontId="44" fillId="2" borderId="17" xfId="0" applyNumberFormat="1" applyFont="1" applyFill="1" applyBorder="1" applyAlignment="1">
      <alignment horizontal="center" vertical="center"/>
    </xf>
    <xf numFmtId="164" fontId="44" fillId="2" borderId="18" xfId="0" applyNumberFormat="1" applyFont="1" applyFill="1" applyBorder="1" applyAlignment="1">
      <alignment horizontal="center" vertical="center"/>
    </xf>
    <xf numFmtId="0" fontId="17" fillId="2" borderId="0" xfId="0" applyFont="1" applyFill="1"/>
    <xf numFmtId="0" fontId="17" fillId="2" borderId="0" xfId="0" applyFont="1" applyFill="1" applyAlignment="1">
      <alignment vertical="center"/>
    </xf>
    <xf numFmtId="0" fontId="43" fillId="2" borderId="0" xfId="0" applyFont="1" applyFill="1" applyAlignment="1">
      <alignment vertical="center"/>
    </xf>
    <xf numFmtId="0" fontId="44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45" fillId="2" borderId="0" xfId="4" applyFont="1" applyFill="1"/>
    <xf numFmtId="0" fontId="45" fillId="2" borderId="0" xfId="4" applyFont="1" applyFill="1" applyAlignment="1"/>
    <xf numFmtId="0" fontId="9" fillId="2" borderId="0" xfId="1" applyFont="1" applyFill="1" applyAlignment="1">
      <alignment horizontal="left" vertical="center"/>
    </xf>
    <xf numFmtId="0" fontId="48" fillId="3" borderId="1" xfId="0" applyFont="1" applyFill="1" applyBorder="1" applyAlignment="1">
      <alignment horizontal="left" vertical="center" wrapText="1"/>
    </xf>
    <xf numFmtId="0" fontId="2" fillId="2" borderId="0" xfId="0" applyFont="1" applyFill="1"/>
    <xf numFmtId="0" fontId="49" fillId="0" borderId="0" xfId="0" applyFont="1" applyAlignment="1">
      <alignment vertical="center"/>
    </xf>
    <xf numFmtId="0" fontId="14" fillId="4" borderId="9" xfId="0" applyFont="1" applyFill="1" applyBorder="1" applyAlignment="1">
      <alignment horizontal="right" vertical="center" wrapText="1"/>
    </xf>
    <xf numFmtId="0" fontId="14" fillId="4" borderId="10" xfId="0" applyFont="1" applyFill="1" applyBorder="1" applyAlignment="1">
      <alignment horizontal="right" vertical="center" wrapText="1"/>
    </xf>
    <xf numFmtId="0" fontId="14" fillId="4" borderId="19" xfId="0" applyFont="1" applyFill="1" applyBorder="1" applyAlignment="1">
      <alignment horizontal="right" vertical="center" wrapText="1"/>
    </xf>
  </cellXfs>
  <cellStyles count="24">
    <cellStyle name="Dziesiętny 2" xfId="19" xr:uid="{00000000-0005-0000-0000-000001000000}"/>
    <cellStyle name="Dziesiętny 3" xfId="22" xr:uid="{4B91750C-756C-4E4D-B834-EB9F0C4FE6B6}"/>
    <cellStyle name="Excel Built-in Normal" xfId="17" xr:uid="{00000000-0005-0000-0000-000002000000}"/>
    <cellStyle name="Normalny" xfId="0" builtinId="0"/>
    <cellStyle name="Normalny 10" xfId="9" xr:uid="{00000000-0005-0000-0000-000005000000}"/>
    <cellStyle name="Normalny 11" xfId="11" xr:uid="{00000000-0005-0000-0000-000006000000}"/>
    <cellStyle name="Normalny 12" xfId="12" xr:uid="{00000000-0005-0000-0000-000007000000}"/>
    <cellStyle name="Normalny 13" xfId="15" xr:uid="{00000000-0005-0000-0000-000008000000}"/>
    <cellStyle name="Normalny 14" xfId="16" xr:uid="{00000000-0005-0000-0000-000009000000}"/>
    <cellStyle name="Normalny 15" xfId="21" xr:uid="{31A5FC2B-2469-48FA-B552-EF48BCC02F46}"/>
    <cellStyle name="Normalny 2" xfId="1" xr:uid="{00000000-0005-0000-0000-00000A000000}"/>
    <cellStyle name="Normalny 2 2" xfId="4" xr:uid="{00000000-0005-0000-0000-00000B000000}"/>
    <cellStyle name="Normalny 2 3" xfId="14" xr:uid="{00000000-0005-0000-0000-00000C000000}"/>
    <cellStyle name="Normalny 2 4" xfId="23" xr:uid="{4D27392C-D830-4583-BA91-C93837060056}"/>
    <cellStyle name="Normalny 3" xfId="2" xr:uid="{00000000-0005-0000-0000-00000D000000}"/>
    <cellStyle name="Normalny 4" xfId="5" xr:uid="{00000000-0005-0000-0000-00000E000000}"/>
    <cellStyle name="Normalny 5" xfId="13" xr:uid="{00000000-0005-0000-0000-00000F000000}"/>
    <cellStyle name="Normalny 6" xfId="10" xr:uid="{00000000-0005-0000-0000-000010000000}"/>
    <cellStyle name="Normalny 7" xfId="6" xr:uid="{00000000-0005-0000-0000-000011000000}"/>
    <cellStyle name="Normalny 8" xfId="7" xr:uid="{00000000-0005-0000-0000-000012000000}"/>
    <cellStyle name="Normalny 9" xfId="8" xr:uid="{00000000-0005-0000-0000-000013000000}"/>
    <cellStyle name="Procentowy" xfId="3" builtinId="5"/>
    <cellStyle name="TableStyleLight1" xfId="18" xr:uid="{00000000-0005-0000-0000-000016000000}"/>
    <cellStyle name="Walutowy 2" xfId="20" xr:uid="{00000000-0005-0000-0000-000018000000}"/>
  </cellStyles>
  <dxfs count="0"/>
  <tableStyles count="0" defaultTableStyle="TableStyleMedium9" defaultPivotStyle="PivotStyleLight16"/>
  <colors>
    <mruColors>
      <color rgb="FFF7F9F1"/>
      <color rgb="FFFFFFFF"/>
      <color rgb="FFF4F7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8466</xdr:colOff>
      <xdr:row>3</xdr:row>
      <xdr:rowOff>42333</xdr:rowOff>
    </xdr:to>
    <xdr:pic>
      <xdr:nvPicPr>
        <xdr:cNvPr id="3" name="Obraz 2" descr="E:\Wspolny\211.Wierzba\logo2018\Logo 4 2018\Logo_SD.jpg">
          <a:extLst>
            <a:ext uri="{FF2B5EF4-FFF2-40B4-BE49-F238E27FC236}">
              <a16:creationId xmlns:a16="http://schemas.microsoft.com/office/drawing/2014/main" id="{3E02E6C3-BA0D-48C7-BD8F-CB99E8FA18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7266" cy="6180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EF082-142D-41AC-A645-D72DF820B41D}">
  <sheetPr>
    <pageSetUpPr fitToPage="1"/>
  </sheetPr>
  <dimension ref="A1:L61"/>
  <sheetViews>
    <sheetView tabSelected="1" topLeftCell="A10" zoomScaleNormal="100" workbookViewId="0">
      <selection activeCell="C43" sqref="C43"/>
    </sheetView>
  </sheetViews>
  <sheetFormatPr defaultColWidth="9" defaultRowHeight="13.8"/>
  <cols>
    <col min="1" max="1" width="4.09765625" style="1" customWidth="1"/>
    <col min="2" max="2" width="3.19921875" style="1" customWidth="1"/>
    <col min="3" max="3" width="33.296875" style="1" customWidth="1"/>
    <col min="4" max="4" width="7.296875" style="1" customWidth="1"/>
    <col min="5" max="5" width="10.59765625" style="1" customWidth="1"/>
    <col min="6" max="6" width="13.69921875" style="1" customWidth="1"/>
    <col min="7" max="7" width="8.296875" style="1" customWidth="1"/>
    <col min="8" max="8" width="13.69921875" style="1" customWidth="1"/>
    <col min="9" max="9" width="14.59765625" style="1" customWidth="1"/>
    <col min="10" max="10" width="16.796875" style="1" customWidth="1"/>
    <col min="11" max="11" width="13.69921875" style="1" customWidth="1"/>
    <col min="12" max="16384" width="9" style="1"/>
  </cols>
  <sheetData>
    <row r="1" spans="1:12" s="2" customFormat="1">
      <c r="B1" s="3"/>
      <c r="C1" s="4"/>
      <c r="D1" s="5"/>
      <c r="F1" s="4"/>
      <c r="H1" s="4"/>
    </row>
    <row r="2" spans="1:12" s="2" customFormat="1" ht="17.399999999999999">
      <c r="B2" s="3"/>
      <c r="C2" s="23" t="s">
        <v>48</v>
      </c>
      <c r="D2" s="6"/>
    </row>
    <row r="3" spans="1:12" s="2" customFormat="1">
      <c r="B3" s="3"/>
    </row>
    <row r="4" spans="1:12" s="2" customFormat="1">
      <c r="B4" s="3"/>
      <c r="D4" s="4"/>
    </row>
    <row r="5" spans="1:12" s="51" customFormat="1" ht="17.399999999999999">
      <c r="B5" s="3"/>
      <c r="C5" s="71" t="s">
        <v>72</v>
      </c>
    </row>
    <row r="6" spans="1:12" s="2" customFormat="1" ht="15.6">
      <c r="B6" s="3"/>
      <c r="C6" s="7"/>
      <c r="D6" s="8"/>
      <c r="L6" s="50"/>
    </row>
    <row r="7" spans="1:12" s="2" customFormat="1" ht="28.2" customHeight="1">
      <c r="B7" s="3"/>
      <c r="C7" s="38" t="s">
        <v>27</v>
      </c>
      <c r="D7" s="46" t="s">
        <v>26</v>
      </c>
      <c r="E7" s="48"/>
      <c r="F7" s="39" t="s">
        <v>28</v>
      </c>
      <c r="G7" s="40"/>
      <c r="H7" s="40"/>
      <c r="I7" s="40"/>
      <c r="J7" s="40"/>
    </row>
    <row r="8" spans="1:12" s="37" customFormat="1" ht="14.4">
      <c r="B8" s="41"/>
      <c r="C8" s="41"/>
      <c r="D8" s="37" t="s">
        <v>29</v>
      </c>
      <c r="F8" s="41"/>
      <c r="H8" s="41"/>
    </row>
    <row r="9" spans="1:12" s="37" customFormat="1" ht="14.4">
      <c r="B9" s="41"/>
      <c r="C9" s="41"/>
      <c r="D9" s="37" t="s">
        <v>30</v>
      </c>
      <c r="F9" s="41"/>
      <c r="H9" s="41"/>
    </row>
    <row r="10" spans="1:12" s="2" customFormat="1" ht="14.4" thickBot="1">
      <c r="B10" s="3"/>
      <c r="C10" s="3"/>
      <c r="F10" s="3"/>
      <c r="H10" s="3"/>
    </row>
    <row r="11" spans="1:12" ht="13.5" customHeight="1">
      <c r="B11" s="9"/>
      <c r="C11" s="10" t="s">
        <v>7</v>
      </c>
      <c r="D11" s="11" t="s">
        <v>8</v>
      </c>
      <c r="E11" s="11" t="s">
        <v>17</v>
      </c>
      <c r="F11" s="11" t="s">
        <v>9</v>
      </c>
      <c r="G11" s="10" t="s">
        <v>20</v>
      </c>
      <c r="H11" s="10" t="s">
        <v>10</v>
      </c>
      <c r="I11" s="29" t="s">
        <v>11</v>
      </c>
      <c r="J11" s="30" t="s">
        <v>12</v>
      </c>
      <c r="K11" s="2"/>
    </row>
    <row r="12" spans="1:12" s="12" customFormat="1" ht="23.25" customHeight="1">
      <c r="B12" s="13" t="s">
        <v>13</v>
      </c>
      <c r="C12" s="14" t="s">
        <v>14</v>
      </c>
      <c r="D12" s="15" t="s">
        <v>15</v>
      </c>
      <c r="E12" s="15" t="s">
        <v>31</v>
      </c>
      <c r="F12" s="25" t="s">
        <v>21</v>
      </c>
      <c r="G12" s="26" t="s">
        <v>16</v>
      </c>
      <c r="H12" s="27" t="s">
        <v>22</v>
      </c>
      <c r="I12" s="31" t="s">
        <v>23</v>
      </c>
      <c r="J12" s="32" t="s">
        <v>24</v>
      </c>
    </row>
    <row r="13" spans="1:12" s="16" customFormat="1" ht="12" customHeight="1">
      <c r="B13" s="17"/>
      <c r="C13" s="18"/>
      <c r="D13" s="20"/>
      <c r="E13" s="19"/>
      <c r="F13" s="19" t="s">
        <v>18</v>
      </c>
      <c r="G13" s="18"/>
      <c r="H13" s="28" t="s">
        <v>19</v>
      </c>
      <c r="I13" s="33" t="s">
        <v>18</v>
      </c>
      <c r="J13" s="34" t="s">
        <v>19</v>
      </c>
    </row>
    <row r="14" spans="1:12" s="53" customFormat="1" ht="60" hidden="1">
      <c r="A14" s="52"/>
      <c r="B14" s="21" t="s">
        <v>0</v>
      </c>
      <c r="C14" s="49" t="s">
        <v>49</v>
      </c>
      <c r="D14" s="22" t="s">
        <v>1</v>
      </c>
      <c r="E14" s="24">
        <v>20</v>
      </c>
      <c r="F14" s="58"/>
      <c r="G14" s="47"/>
      <c r="H14" s="59">
        <f t="shared" ref="H14:H46" si="0">F14+(F14*G14)</f>
        <v>0</v>
      </c>
      <c r="I14" s="60">
        <f>E14*F14</f>
        <v>0</v>
      </c>
      <c r="J14" s="61">
        <f>H14*E14</f>
        <v>0</v>
      </c>
      <c r="K14" s="64"/>
    </row>
    <row r="15" spans="1:12" s="53" customFormat="1" ht="61.2" hidden="1" customHeight="1">
      <c r="A15" s="54"/>
      <c r="B15" s="21" t="s">
        <v>2</v>
      </c>
      <c r="C15" s="49" t="s">
        <v>50</v>
      </c>
      <c r="D15" s="22" t="s">
        <v>1</v>
      </c>
      <c r="E15" s="24">
        <v>20</v>
      </c>
      <c r="F15" s="58"/>
      <c r="G15" s="47"/>
      <c r="H15" s="59">
        <f t="shared" si="0"/>
        <v>0</v>
      </c>
      <c r="I15" s="60">
        <f t="shared" ref="I15:I20" si="1">E15*F15</f>
        <v>0</v>
      </c>
      <c r="J15" s="61">
        <f t="shared" ref="J15:J20" si="2">H15*E15</f>
        <v>0</v>
      </c>
      <c r="K15" s="64"/>
    </row>
    <row r="16" spans="1:12" s="53" customFormat="1" ht="72" hidden="1">
      <c r="A16" s="54"/>
      <c r="B16" s="21" t="s">
        <v>3</v>
      </c>
      <c r="C16" s="49" t="s">
        <v>53</v>
      </c>
      <c r="D16" s="22" t="s">
        <v>1</v>
      </c>
      <c r="E16" s="24">
        <v>10</v>
      </c>
      <c r="F16" s="58"/>
      <c r="G16" s="47"/>
      <c r="H16" s="59">
        <f t="shared" si="0"/>
        <v>0</v>
      </c>
      <c r="I16" s="60">
        <f t="shared" si="1"/>
        <v>0</v>
      </c>
      <c r="J16" s="61">
        <f t="shared" si="2"/>
        <v>0</v>
      </c>
      <c r="K16" s="64"/>
    </row>
    <row r="17" spans="1:11" s="53" customFormat="1" ht="48" hidden="1">
      <c r="A17" s="52"/>
      <c r="B17" s="21" t="s">
        <v>4</v>
      </c>
      <c r="C17" s="49" t="s">
        <v>51</v>
      </c>
      <c r="D17" s="22" t="s">
        <v>1</v>
      </c>
      <c r="E17" s="24">
        <v>30</v>
      </c>
      <c r="F17" s="58"/>
      <c r="G17" s="47"/>
      <c r="H17" s="59">
        <f>F17+(F17*G17)</f>
        <v>0</v>
      </c>
      <c r="I17" s="60">
        <f>E17*F17</f>
        <v>0</v>
      </c>
      <c r="J17" s="61">
        <f>H17*E17</f>
        <v>0</v>
      </c>
      <c r="K17" s="64"/>
    </row>
    <row r="18" spans="1:11" s="53" customFormat="1" ht="48" hidden="1">
      <c r="A18" s="54"/>
      <c r="B18" s="21" t="s">
        <v>5</v>
      </c>
      <c r="C18" s="49" t="s">
        <v>52</v>
      </c>
      <c r="D18" s="22" t="s">
        <v>1</v>
      </c>
      <c r="E18" s="24">
        <v>30</v>
      </c>
      <c r="F18" s="58"/>
      <c r="G18" s="47"/>
      <c r="H18" s="59">
        <f t="shared" si="0"/>
        <v>0</v>
      </c>
      <c r="I18" s="60">
        <f t="shared" si="1"/>
        <v>0</v>
      </c>
      <c r="J18" s="61">
        <f t="shared" si="2"/>
        <v>0</v>
      </c>
      <c r="K18" s="64"/>
    </row>
    <row r="19" spans="1:11" s="53" customFormat="1" ht="60" hidden="1">
      <c r="A19" s="54"/>
      <c r="B19" s="21" t="s">
        <v>6</v>
      </c>
      <c r="C19" s="49" t="s">
        <v>54</v>
      </c>
      <c r="D19" s="22" t="s">
        <v>1</v>
      </c>
      <c r="E19" s="24">
        <v>30</v>
      </c>
      <c r="F19" s="58"/>
      <c r="G19" s="47"/>
      <c r="H19" s="59">
        <f t="shared" si="0"/>
        <v>0</v>
      </c>
      <c r="I19" s="60">
        <f t="shared" si="1"/>
        <v>0</v>
      </c>
      <c r="J19" s="61">
        <f t="shared" si="2"/>
        <v>0</v>
      </c>
      <c r="K19" s="64"/>
    </row>
    <row r="20" spans="1:11" s="53" customFormat="1" ht="60" hidden="1">
      <c r="A20" s="54"/>
      <c r="B20" s="21" t="s">
        <v>32</v>
      </c>
      <c r="C20" s="49" t="s">
        <v>55</v>
      </c>
      <c r="D20" s="22" t="s">
        <v>1</v>
      </c>
      <c r="E20" s="24">
        <v>3</v>
      </c>
      <c r="F20" s="58"/>
      <c r="G20" s="47"/>
      <c r="H20" s="59">
        <f t="shared" si="0"/>
        <v>0</v>
      </c>
      <c r="I20" s="60">
        <f t="shared" si="1"/>
        <v>0</v>
      </c>
      <c r="J20" s="61">
        <f t="shared" si="2"/>
        <v>0</v>
      </c>
      <c r="K20" s="64"/>
    </row>
    <row r="21" spans="1:11" s="62" customFormat="1" ht="48" hidden="1">
      <c r="A21" s="63"/>
      <c r="B21" s="21" t="s">
        <v>33</v>
      </c>
      <c r="C21" s="49" t="s">
        <v>56</v>
      </c>
      <c r="D21" s="22" t="s">
        <v>1</v>
      </c>
      <c r="E21" s="24">
        <v>3</v>
      </c>
      <c r="F21" s="58"/>
      <c r="G21" s="47"/>
      <c r="H21" s="59">
        <f t="shared" si="0"/>
        <v>0</v>
      </c>
      <c r="I21" s="60">
        <f>E21*F21</f>
        <v>0</v>
      </c>
      <c r="J21" s="61">
        <f>H21*E21</f>
        <v>0</v>
      </c>
      <c r="K21" s="64"/>
    </row>
    <row r="22" spans="1:11" s="62" customFormat="1" ht="48">
      <c r="A22" s="63"/>
      <c r="B22" s="21" t="s">
        <v>34</v>
      </c>
      <c r="C22" s="72" t="s">
        <v>73</v>
      </c>
      <c r="D22" s="22" t="s">
        <v>1</v>
      </c>
      <c r="E22" s="24">
        <v>10</v>
      </c>
      <c r="F22" s="58"/>
      <c r="G22" s="47"/>
      <c r="H22" s="59">
        <f t="shared" si="0"/>
        <v>0</v>
      </c>
      <c r="I22" s="60">
        <f>E22*F22</f>
        <v>0</v>
      </c>
      <c r="J22" s="61">
        <f>H22*E22</f>
        <v>0</v>
      </c>
      <c r="K22" s="64"/>
    </row>
    <row r="23" spans="1:11" s="53" customFormat="1" ht="48">
      <c r="A23" s="54"/>
      <c r="B23" s="21" t="s">
        <v>35</v>
      </c>
      <c r="C23" s="72" t="s">
        <v>74</v>
      </c>
      <c r="D23" s="22" t="s">
        <v>1</v>
      </c>
      <c r="E23" s="24">
        <v>100</v>
      </c>
      <c r="F23" s="58"/>
      <c r="G23" s="47"/>
      <c r="H23" s="59">
        <f t="shared" si="0"/>
        <v>0</v>
      </c>
      <c r="I23" s="60">
        <f t="shared" ref="I23" si="3">E23*F23</f>
        <v>0</v>
      </c>
      <c r="J23" s="61">
        <f t="shared" ref="J23" si="4">H23*E23</f>
        <v>0</v>
      </c>
      <c r="K23" s="64"/>
    </row>
    <row r="24" spans="1:11" s="53" customFormat="1" ht="36">
      <c r="A24" s="52"/>
      <c r="B24" s="21" t="s">
        <v>37</v>
      </c>
      <c r="C24" s="72" t="s">
        <v>75</v>
      </c>
      <c r="D24" s="22" t="s">
        <v>1</v>
      </c>
      <c r="E24" s="24">
        <v>10</v>
      </c>
      <c r="F24" s="58"/>
      <c r="G24" s="47"/>
      <c r="H24" s="59">
        <f t="shared" si="0"/>
        <v>0</v>
      </c>
      <c r="I24" s="60">
        <f>E24*F24</f>
        <v>0</v>
      </c>
      <c r="J24" s="61">
        <f>H24*E24</f>
        <v>0</v>
      </c>
      <c r="K24" s="64"/>
    </row>
    <row r="25" spans="1:11" s="53" customFormat="1" ht="48">
      <c r="A25" s="52"/>
      <c r="B25" s="21" t="s">
        <v>38</v>
      </c>
      <c r="C25" s="72" t="s">
        <v>76</v>
      </c>
      <c r="D25" s="22" t="s">
        <v>1</v>
      </c>
      <c r="E25" s="24">
        <v>100</v>
      </c>
      <c r="F25" s="58"/>
      <c r="G25" s="47"/>
      <c r="H25" s="59">
        <f t="shared" si="0"/>
        <v>0</v>
      </c>
      <c r="I25" s="60">
        <f t="shared" ref="I25:I46" si="5">E25*F25</f>
        <v>0</v>
      </c>
      <c r="J25" s="61">
        <f t="shared" ref="J25:J46" si="6">H25*E25</f>
        <v>0</v>
      </c>
      <c r="K25" s="64"/>
    </row>
    <row r="26" spans="1:11" s="53" customFormat="1" ht="48">
      <c r="A26" s="52"/>
      <c r="B26" s="21" t="s">
        <v>39</v>
      </c>
      <c r="C26" s="49" t="s">
        <v>77</v>
      </c>
      <c r="D26" s="22" t="s">
        <v>1</v>
      </c>
      <c r="E26" s="24">
        <v>60</v>
      </c>
      <c r="F26" s="58"/>
      <c r="G26" s="47"/>
      <c r="H26" s="59">
        <f t="shared" si="0"/>
        <v>0</v>
      </c>
      <c r="I26" s="60">
        <f t="shared" si="5"/>
        <v>0</v>
      </c>
      <c r="J26" s="61">
        <f t="shared" si="6"/>
        <v>0</v>
      </c>
      <c r="K26" s="64"/>
    </row>
    <row r="27" spans="1:11" s="53" customFormat="1" ht="48">
      <c r="A27" s="52"/>
      <c r="B27" s="21" t="s">
        <v>40</v>
      </c>
      <c r="C27" s="72" t="s">
        <v>78</v>
      </c>
      <c r="D27" s="22" t="s">
        <v>1</v>
      </c>
      <c r="E27" s="24">
        <v>20</v>
      </c>
      <c r="F27" s="58"/>
      <c r="G27" s="47"/>
      <c r="H27" s="59">
        <f t="shared" si="0"/>
        <v>0</v>
      </c>
      <c r="I27" s="60">
        <f t="shared" si="5"/>
        <v>0</v>
      </c>
      <c r="J27" s="61">
        <f t="shared" si="6"/>
        <v>0</v>
      </c>
      <c r="K27" s="64"/>
    </row>
    <row r="28" spans="1:11" s="53" customFormat="1" ht="48">
      <c r="A28" s="52"/>
      <c r="B28" s="21" t="s">
        <v>41</v>
      </c>
      <c r="C28" s="72" t="s">
        <v>79</v>
      </c>
      <c r="D28" s="22" t="s">
        <v>1</v>
      </c>
      <c r="E28" s="24">
        <v>30</v>
      </c>
      <c r="F28" s="58"/>
      <c r="G28" s="47"/>
      <c r="H28" s="59">
        <f t="shared" si="0"/>
        <v>0</v>
      </c>
      <c r="I28" s="60">
        <f t="shared" si="5"/>
        <v>0</v>
      </c>
      <c r="J28" s="61">
        <f t="shared" si="6"/>
        <v>0</v>
      </c>
      <c r="K28" s="64"/>
    </row>
    <row r="29" spans="1:11" s="53" customFormat="1" ht="36">
      <c r="A29" s="52"/>
      <c r="B29" s="21" t="s">
        <v>42</v>
      </c>
      <c r="C29" s="72" t="s">
        <v>80</v>
      </c>
      <c r="D29" s="22" t="s">
        <v>1</v>
      </c>
      <c r="E29" s="24">
        <v>200</v>
      </c>
      <c r="F29" s="58"/>
      <c r="G29" s="47"/>
      <c r="H29" s="59">
        <f t="shared" si="0"/>
        <v>0</v>
      </c>
      <c r="I29" s="60">
        <f t="shared" si="5"/>
        <v>0</v>
      </c>
      <c r="J29" s="61">
        <f t="shared" si="6"/>
        <v>0</v>
      </c>
      <c r="K29" s="64"/>
    </row>
    <row r="30" spans="1:11" s="53" customFormat="1" ht="48">
      <c r="A30" s="52"/>
      <c r="B30" s="21" t="s">
        <v>43</v>
      </c>
      <c r="C30" s="72" t="s">
        <v>81</v>
      </c>
      <c r="D30" s="22" t="s">
        <v>1</v>
      </c>
      <c r="E30" s="24">
        <v>50</v>
      </c>
      <c r="F30" s="58"/>
      <c r="G30" s="47"/>
      <c r="H30" s="59">
        <f t="shared" si="0"/>
        <v>0</v>
      </c>
      <c r="I30" s="60">
        <f t="shared" si="5"/>
        <v>0</v>
      </c>
      <c r="J30" s="61">
        <f t="shared" si="6"/>
        <v>0</v>
      </c>
      <c r="K30" s="64"/>
    </row>
    <row r="31" spans="1:11" s="53" customFormat="1" ht="48">
      <c r="A31" s="52"/>
      <c r="B31" s="21" t="s">
        <v>44</v>
      </c>
      <c r="C31" s="72" t="s">
        <v>82</v>
      </c>
      <c r="D31" s="22" t="s">
        <v>1</v>
      </c>
      <c r="E31" s="24">
        <v>50</v>
      </c>
      <c r="F31" s="58"/>
      <c r="G31" s="47"/>
      <c r="H31" s="59">
        <f t="shared" si="0"/>
        <v>0</v>
      </c>
      <c r="I31" s="60">
        <f t="shared" si="5"/>
        <v>0</v>
      </c>
      <c r="J31" s="61">
        <f t="shared" si="6"/>
        <v>0</v>
      </c>
      <c r="K31" s="64"/>
    </row>
    <row r="32" spans="1:11" s="53" customFormat="1" ht="48">
      <c r="A32" s="52"/>
      <c r="B32" s="21" t="s">
        <v>45</v>
      </c>
      <c r="C32" s="72" t="s">
        <v>84</v>
      </c>
      <c r="D32" s="22" t="s">
        <v>1</v>
      </c>
      <c r="E32" s="24">
        <v>50</v>
      </c>
      <c r="F32" s="58"/>
      <c r="G32" s="47"/>
      <c r="H32" s="59">
        <f t="shared" si="0"/>
        <v>0</v>
      </c>
      <c r="I32" s="60">
        <f t="shared" si="5"/>
        <v>0</v>
      </c>
      <c r="J32" s="61">
        <f t="shared" si="6"/>
        <v>0</v>
      </c>
      <c r="K32" s="64"/>
    </row>
    <row r="33" spans="1:11" s="53" customFormat="1" ht="48">
      <c r="A33" s="52"/>
      <c r="B33" s="21" t="s">
        <v>46</v>
      </c>
      <c r="C33" s="72" t="s">
        <v>83</v>
      </c>
      <c r="D33" s="22" t="s">
        <v>1</v>
      </c>
      <c r="E33" s="24">
        <v>30</v>
      </c>
      <c r="F33" s="58"/>
      <c r="G33" s="47"/>
      <c r="H33" s="59">
        <f t="shared" si="0"/>
        <v>0</v>
      </c>
      <c r="I33" s="60">
        <f t="shared" si="5"/>
        <v>0</v>
      </c>
      <c r="J33" s="61">
        <f t="shared" si="6"/>
        <v>0</v>
      </c>
      <c r="K33" s="64"/>
    </row>
    <row r="34" spans="1:11" s="53" customFormat="1" ht="36">
      <c r="A34" s="52"/>
      <c r="B34" s="21" t="s">
        <v>47</v>
      </c>
      <c r="C34" s="72" t="s">
        <v>85</v>
      </c>
      <c r="D34" s="22" t="s">
        <v>1</v>
      </c>
      <c r="E34" s="24">
        <v>60</v>
      </c>
      <c r="F34" s="58"/>
      <c r="G34" s="47"/>
      <c r="H34" s="59">
        <f t="shared" si="0"/>
        <v>0</v>
      </c>
      <c r="I34" s="60">
        <f t="shared" si="5"/>
        <v>0</v>
      </c>
      <c r="J34" s="61">
        <f t="shared" si="6"/>
        <v>0</v>
      </c>
      <c r="K34" s="64"/>
    </row>
    <row r="35" spans="1:11" s="53" customFormat="1" ht="36">
      <c r="A35" s="52"/>
      <c r="B35" s="21" t="s">
        <v>57</v>
      </c>
      <c r="C35" s="72" t="s">
        <v>86</v>
      </c>
      <c r="D35" s="22" t="s">
        <v>1</v>
      </c>
      <c r="E35" s="24">
        <v>10</v>
      </c>
      <c r="F35" s="58"/>
      <c r="G35" s="47"/>
      <c r="H35" s="59">
        <f t="shared" si="0"/>
        <v>0</v>
      </c>
      <c r="I35" s="60">
        <f t="shared" si="5"/>
        <v>0</v>
      </c>
      <c r="J35" s="61">
        <f t="shared" si="6"/>
        <v>0</v>
      </c>
      <c r="K35" s="64"/>
    </row>
    <row r="36" spans="1:11" s="53" customFormat="1" ht="48">
      <c r="A36" s="52"/>
      <c r="B36" s="21" t="s">
        <v>58</v>
      </c>
      <c r="C36" s="72" t="s">
        <v>61</v>
      </c>
      <c r="D36" s="22" t="s">
        <v>1</v>
      </c>
      <c r="E36" s="24">
        <v>90</v>
      </c>
      <c r="F36" s="58"/>
      <c r="G36" s="47"/>
      <c r="H36" s="59">
        <f t="shared" si="0"/>
        <v>0</v>
      </c>
      <c r="I36" s="60">
        <f t="shared" si="5"/>
        <v>0</v>
      </c>
      <c r="J36" s="61">
        <f t="shared" si="6"/>
        <v>0</v>
      </c>
      <c r="K36" s="64"/>
    </row>
    <row r="37" spans="1:11" s="53" customFormat="1" ht="48">
      <c r="A37" s="52"/>
      <c r="B37" s="21" t="s">
        <v>59</v>
      </c>
      <c r="C37" s="72" t="s">
        <v>87</v>
      </c>
      <c r="D37" s="22" t="s">
        <v>1</v>
      </c>
      <c r="E37" s="24">
        <v>10</v>
      </c>
      <c r="F37" s="58"/>
      <c r="G37" s="47"/>
      <c r="H37" s="59">
        <f t="shared" si="0"/>
        <v>0</v>
      </c>
      <c r="I37" s="60">
        <f t="shared" si="5"/>
        <v>0</v>
      </c>
      <c r="J37" s="61">
        <f t="shared" si="6"/>
        <v>0</v>
      </c>
      <c r="K37" s="64"/>
    </row>
    <row r="38" spans="1:11" s="53" customFormat="1" ht="48">
      <c r="A38" s="52"/>
      <c r="B38" s="21" t="s">
        <v>60</v>
      </c>
      <c r="C38" s="72" t="s">
        <v>62</v>
      </c>
      <c r="D38" s="22" t="s">
        <v>36</v>
      </c>
      <c r="E38" s="24">
        <v>500</v>
      </c>
      <c r="F38" s="58"/>
      <c r="G38" s="47"/>
      <c r="H38" s="59">
        <f t="shared" si="0"/>
        <v>0</v>
      </c>
      <c r="I38" s="60">
        <f t="shared" si="5"/>
        <v>0</v>
      </c>
      <c r="J38" s="61">
        <f t="shared" si="6"/>
        <v>0</v>
      </c>
      <c r="K38" s="64"/>
    </row>
    <row r="39" spans="1:11" s="53" customFormat="1" ht="36">
      <c r="A39" s="52"/>
      <c r="B39" s="21" t="s">
        <v>63</v>
      </c>
      <c r="C39" s="49" t="s">
        <v>64</v>
      </c>
      <c r="D39" s="22" t="s">
        <v>1</v>
      </c>
      <c r="E39" s="24">
        <v>30</v>
      </c>
      <c r="F39" s="58"/>
      <c r="G39" s="47"/>
      <c r="H39" s="59">
        <f t="shared" si="0"/>
        <v>0</v>
      </c>
      <c r="I39" s="60">
        <f t="shared" si="5"/>
        <v>0</v>
      </c>
      <c r="J39" s="61">
        <f t="shared" si="6"/>
        <v>0</v>
      </c>
      <c r="K39" s="64"/>
    </row>
    <row r="40" spans="1:11" s="53" customFormat="1" ht="36">
      <c r="A40" s="52"/>
      <c r="B40" s="21" t="s">
        <v>65</v>
      </c>
      <c r="C40" s="49" t="s">
        <v>69</v>
      </c>
      <c r="D40" s="22" t="s">
        <v>1</v>
      </c>
      <c r="E40" s="24">
        <v>200</v>
      </c>
      <c r="F40" s="58"/>
      <c r="G40" s="47"/>
      <c r="H40" s="59">
        <f t="shared" si="0"/>
        <v>0</v>
      </c>
      <c r="I40" s="60">
        <f t="shared" si="5"/>
        <v>0</v>
      </c>
      <c r="J40" s="61">
        <f t="shared" si="6"/>
        <v>0</v>
      </c>
      <c r="K40" s="64"/>
    </row>
    <row r="41" spans="1:11" s="53" customFormat="1" ht="48">
      <c r="A41" s="52"/>
      <c r="B41" s="21" t="s">
        <v>66</v>
      </c>
      <c r="C41" s="49" t="s">
        <v>70</v>
      </c>
      <c r="D41" s="22" t="s">
        <v>1</v>
      </c>
      <c r="E41" s="24">
        <v>100</v>
      </c>
      <c r="F41" s="58"/>
      <c r="G41" s="47"/>
      <c r="H41" s="59">
        <f t="shared" si="0"/>
        <v>0</v>
      </c>
      <c r="I41" s="60">
        <f t="shared" si="5"/>
        <v>0</v>
      </c>
      <c r="J41" s="61">
        <f t="shared" si="6"/>
        <v>0</v>
      </c>
      <c r="K41" s="64"/>
    </row>
    <row r="42" spans="1:11" s="53" customFormat="1" ht="48">
      <c r="A42" s="52"/>
      <c r="B42" s="21" t="s">
        <v>67</v>
      </c>
      <c r="C42" s="49" t="s">
        <v>93</v>
      </c>
      <c r="D42" s="22" t="s">
        <v>1</v>
      </c>
      <c r="E42" s="24">
        <v>60</v>
      </c>
      <c r="F42" s="58"/>
      <c r="G42" s="47"/>
      <c r="H42" s="59">
        <f t="shared" si="0"/>
        <v>0</v>
      </c>
      <c r="I42" s="60">
        <f t="shared" si="5"/>
        <v>0</v>
      </c>
      <c r="J42" s="61">
        <f t="shared" si="6"/>
        <v>0</v>
      </c>
      <c r="K42" s="64"/>
    </row>
    <row r="43" spans="1:11" s="53" customFormat="1" ht="36">
      <c r="A43" s="52"/>
      <c r="B43" s="21" t="s">
        <v>68</v>
      </c>
      <c r="C43" s="49" t="s">
        <v>92</v>
      </c>
      <c r="D43" s="22" t="s">
        <v>1</v>
      </c>
      <c r="E43" s="24">
        <v>30</v>
      </c>
      <c r="F43" s="58"/>
      <c r="G43" s="47"/>
      <c r="H43" s="59">
        <f t="shared" si="0"/>
        <v>0</v>
      </c>
      <c r="I43" s="60">
        <f t="shared" si="5"/>
        <v>0</v>
      </c>
      <c r="J43" s="61">
        <f t="shared" si="6"/>
        <v>0</v>
      </c>
      <c r="K43" s="64"/>
    </row>
    <row r="44" spans="1:11" s="53" customFormat="1" ht="48">
      <c r="A44" s="52"/>
      <c r="B44" s="21" t="s">
        <v>89</v>
      </c>
      <c r="C44" s="49" t="s">
        <v>71</v>
      </c>
      <c r="D44" s="22" t="s">
        <v>1</v>
      </c>
      <c r="E44" s="24">
        <v>30</v>
      </c>
      <c r="F44" s="58"/>
      <c r="G44" s="47"/>
      <c r="H44" s="59">
        <f t="shared" si="0"/>
        <v>0</v>
      </c>
      <c r="I44" s="60">
        <f t="shared" si="5"/>
        <v>0</v>
      </c>
      <c r="J44" s="61">
        <f t="shared" si="6"/>
        <v>0</v>
      </c>
      <c r="K44" s="64"/>
    </row>
    <row r="45" spans="1:11" s="53" customFormat="1" ht="36">
      <c r="A45" s="52"/>
      <c r="B45" s="21" t="s">
        <v>90</v>
      </c>
      <c r="C45" s="49" t="s">
        <v>94</v>
      </c>
      <c r="D45" s="22" t="s">
        <v>1</v>
      </c>
      <c r="E45" s="24">
        <v>20</v>
      </c>
      <c r="F45" s="58"/>
      <c r="G45" s="47"/>
      <c r="H45" s="59">
        <f t="shared" si="0"/>
        <v>0</v>
      </c>
      <c r="I45" s="60">
        <f t="shared" si="5"/>
        <v>0</v>
      </c>
      <c r="J45" s="61">
        <f t="shared" si="6"/>
        <v>0</v>
      </c>
      <c r="K45" s="64"/>
    </row>
    <row r="46" spans="1:11" s="53" customFormat="1" ht="24.6" thickBot="1">
      <c r="A46" s="52"/>
      <c r="B46" s="21" t="s">
        <v>91</v>
      </c>
      <c r="C46" s="49" t="s">
        <v>88</v>
      </c>
      <c r="D46" s="22" t="s">
        <v>1</v>
      </c>
      <c r="E46" s="24">
        <v>20</v>
      </c>
      <c r="F46" s="58"/>
      <c r="G46" s="47"/>
      <c r="H46" s="59">
        <f t="shared" si="0"/>
        <v>0</v>
      </c>
      <c r="I46" s="60">
        <f t="shared" si="5"/>
        <v>0</v>
      </c>
      <c r="J46" s="61">
        <f t="shared" si="6"/>
        <v>0</v>
      </c>
      <c r="K46" s="64"/>
    </row>
    <row r="47" spans="1:11" ht="30" customHeight="1" thickTop="1" thickBot="1">
      <c r="F47" s="75" t="s">
        <v>25</v>
      </c>
      <c r="G47" s="76"/>
      <c r="H47" s="77"/>
      <c r="I47" s="44">
        <f>SUM(I14:I46)</f>
        <v>0</v>
      </c>
      <c r="J47" s="45">
        <f>SUM(J14:J46)</f>
        <v>0</v>
      </c>
    </row>
    <row r="48" spans="1:11" ht="30" customHeight="1" thickTop="1">
      <c r="F48" s="35"/>
      <c r="G48" s="35"/>
      <c r="H48" s="35"/>
      <c r="I48" s="36"/>
      <c r="J48" s="36"/>
    </row>
    <row r="50" spans="2:10" s="55" customFormat="1" ht="22.2" customHeight="1">
      <c r="C50" s="65"/>
      <c r="F50" s="56"/>
      <c r="G50" s="56"/>
      <c r="H50" s="56"/>
      <c r="I50" s="57"/>
      <c r="J50" s="57"/>
    </row>
    <row r="51" spans="2:10" s="55" customFormat="1" ht="14.4">
      <c r="C51" s="42"/>
    </row>
    <row r="52" spans="2:10" s="55" customFormat="1" ht="14.4">
      <c r="B52" s="68"/>
      <c r="C52" s="69"/>
    </row>
    <row r="53" spans="2:10" s="55" customFormat="1" ht="14.4">
      <c r="B53" s="68"/>
      <c r="C53" s="70"/>
    </row>
    <row r="54" spans="2:10" s="55" customFormat="1" ht="14.4">
      <c r="B54" s="68"/>
      <c r="C54" s="43"/>
    </row>
    <row r="55" spans="2:10" s="55" customFormat="1" ht="14.4">
      <c r="B55" s="67"/>
      <c r="C55" s="73"/>
    </row>
    <row r="56" spans="2:10" s="55" customFormat="1" ht="14.4">
      <c r="B56" s="68"/>
      <c r="C56" s="73"/>
    </row>
    <row r="57" spans="2:10" s="55" customFormat="1" ht="14.4">
      <c r="B57" s="68"/>
      <c r="C57" s="73"/>
    </row>
    <row r="58" spans="2:10" s="55" customFormat="1" ht="14.4"/>
    <row r="59" spans="2:10" s="55" customFormat="1" ht="14.4">
      <c r="C59" s="66"/>
    </row>
    <row r="60" spans="2:10">
      <c r="B60" s="74"/>
    </row>
    <row r="61" spans="2:10">
      <c r="B61" s="74"/>
    </row>
  </sheetData>
  <mergeCells count="1">
    <mergeCell ref="F47:H47"/>
  </mergeCells>
  <phoneticPr fontId="46" type="noConversion"/>
  <pageMargins left="0.7" right="0.7" top="0.75" bottom="0.75" header="0.3" footer="0.3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Wina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lkowalik</dc:creator>
  <cp:lastModifiedBy>Tomasz Balcerzak</cp:lastModifiedBy>
  <cp:lastPrinted>2020-10-06T10:13:37Z</cp:lastPrinted>
  <dcterms:created xsi:type="dcterms:W3CDTF">2013-10-18T08:03:15Z</dcterms:created>
  <dcterms:modified xsi:type="dcterms:W3CDTF">2021-05-20T12:18:56Z</dcterms:modified>
</cp:coreProperties>
</file>