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v\WIERZBA\ALKO WIERZBA\ZO Spozywka\ZO MROZONKI i LODY\"/>
    </mc:Choice>
  </mc:AlternateContent>
  <bookViews>
    <workbookView xWindow="0" yWindow="0" windowWidth="28800" windowHeight="12300" tabRatio="450"/>
  </bookViews>
  <sheets>
    <sheet name="Lody" sheetId="33" r:id="rId1"/>
  </sheets>
  <definedNames>
    <definedName name="Excel_BuiltIn__FilterDatabase">#REF!</definedName>
    <definedName name="OLE_LINK1_1">#REF!</definedName>
  </definedNames>
  <calcPr calcId="162913"/>
</workbook>
</file>

<file path=xl/calcChain.xml><?xml version="1.0" encoding="utf-8"?>
<calcChain xmlns="http://schemas.openxmlformats.org/spreadsheetml/2006/main">
  <c r="H34" i="33" l="1"/>
  <c r="I18" i="33" l="1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H18" i="33"/>
  <c r="J18" i="33" s="1"/>
  <c r="H19" i="33"/>
  <c r="J19" i="33" s="1"/>
  <c r="H20" i="33"/>
  <c r="J20" i="33" s="1"/>
  <c r="H21" i="33"/>
  <c r="J21" i="33" s="1"/>
  <c r="H22" i="33"/>
  <c r="J22" i="33" s="1"/>
  <c r="H23" i="33"/>
  <c r="J23" i="33" s="1"/>
  <c r="H24" i="33"/>
  <c r="J24" i="33" s="1"/>
  <c r="H25" i="33"/>
  <c r="J25" i="33" s="1"/>
  <c r="H26" i="33"/>
  <c r="J26" i="33" s="1"/>
  <c r="H27" i="33"/>
  <c r="J27" i="33" s="1"/>
  <c r="H28" i="33"/>
  <c r="J28" i="33" s="1"/>
  <c r="H29" i="33"/>
  <c r="J29" i="33" s="1"/>
  <c r="H30" i="33"/>
  <c r="J30" i="33" s="1"/>
  <c r="H31" i="33"/>
  <c r="J31" i="33" s="1"/>
  <c r="H32" i="33"/>
  <c r="J32" i="33" s="1"/>
  <c r="H33" i="33"/>
  <c r="J33" i="33" s="1"/>
  <c r="J34" i="33"/>
  <c r="H35" i="33"/>
  <c r="J35" i="33" s="1"/>
  <c r="H36" i="33"/>
  <c r="J36" i="33" s="1"/>
  <c r="H37" i="33"/>
  <c r="J37" i="33" s="1"/>
  <c r="H38" i="33"/>
  <c r="J38" i="33" s="1"/>
  <c r="H39" i="33"/>
  <c r="J39" i="33" s="1"/>
  <c r="H40" i="33"/>
  <c r="J40" i="33" s="1"/>
  <c r="H41" i="33"/>
  <c r="J41" i="33" s="1"/>
  <c r="H42" i="33"/>
  <c r="J42" i="33" s="1"/>
  <c r="H43" i="33"/>
  <c r="J43" i="33" s="1"/>
  <c r="H44" i="33"/>
  <c r="J44" i="33" s="1"/>
  <c r="H45" i="33"/>
  <c r="J45" i="33" s="1"/>
  <c r="H46" i="33"/>
  <c r="J46" i="33" s="1"/>
  <c r="H47" i="33"/>
  <c r="J47" i="33" s="1"/>
  <c r="H48" i="33"/>
  <c r="J48" i="33" s="1"/>
  <c r="H49" i="33"/>
  <c r="J49" i="33" s="1"/>
  <c r="H50" i="33"/>
  <c r="J50" i="33" s="1"/>
  <c r="H51" i="33"/>
  <c r="J51" i="33" s="1"/>
  <c r="H52" i="33"/>
  <c r="J52" i="33" s="1"/>
  <c r="I17" i="33" l="1"/>
  <c r="H17" i="33"/>
  <c r="J17" i="33" s="1"/>
  <c r="H14" i="33" l="1"/>
  <c r="I14" i="33"/>
  <c r="J14" i="33"/>
  <c r="H16" i="33" l="1"/>
  <c r="J16" i="33" s="1"/>
  <c r="I16" i="33"/>
  <c r="I15" i="33" l="1"/>
  <c r="H15" i="33"/>
  <c r="J15" i="33" s="1"/>
  <c r="I53" i="33" l="1"/>
  <c r="J53" i="33"/>
</calcChain>
</file>

<file path=xl/sharedStrings.xml><?xml version="1.0" encoding="utf-8"?>
<sst xmlns="http://schemas.openxmlformats.org/spreadsheetml/2006/main" count="149" uniqueCount="109">
  <si>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</si>
  <si>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</si>
  <si>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</si>
  <si>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</si>
  <si>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</si>
  <si>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</si>
  <si>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</si>
  <si>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</si>
  <si>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</si>
  <si>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</si>
  <si>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</si>
  <si>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</si>
  <si>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</si>
  <si>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</si>
  <si>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</si>
  <si>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</si>
  <si>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</si>
  <si>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</si>
  <si>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</si>
  <si>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</si>
  <si>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</si>
  <si>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</si>
  <si>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</si>
  <si>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</si>
  <si>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</si>
  <si>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</si>
  <si>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</si>
  <si>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</si>
  <si>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</si>
  <si>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</si>
  <si>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</si>
  <si>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</si>
  <si>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</si>
  <si>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</si>
  <si>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</si>
  <si>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</si>
  <si>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</si>
  <si>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</si>
  <si>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</si>
  <si>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</si>
  <si>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</si>
  <si>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</si>
  <si>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</si>
  <si>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</si>
  <si>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</si>
  <si>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</si>
  <si>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</si>
  <si>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</si>
  <si>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</si>
  <si>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</si>
  <si>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</si>
  <si>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</si>
  <si>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</si>
  <si>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</si>
  <si>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</si>
  <si>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</si>
  <si>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</si>
  <si>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</si>
  <si>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</si>
  <si>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</si>
  <si>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</si>
  <si>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</si>
  <si>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</si>
  <si>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</si>
  <si>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</si>
  <si>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Algida Big Bambi 110 ml</t>
  </si>
  <si>
    <t>Algida Big Fruit 110 ml</t>
  </si>
  <si>
    <t>Algida Big Milk</t>
  </si>
  <si>
    <t>Algida Big Toffe 110 ml</t>
  </si>
  <si>
    <t>Algida Calippo 105 ml</t>
  </si>
  <si>
    <t>Algida Magnum 120 ml</t>
  </si>
  <si>
    <t>Algida Noger Toffi 90 ml</t>
  </si>
  <si>
    <t>Algida Supertwister 110 ml</t>
  </si>
  <si>
    <t>Algida Twister Green/ Orange</t>
  </si>
  <si>
    <t>Algida Zapp</t>
  </si>
  <si>
    <t>Gryczan kubek 125 ml</t>
  </si>
  <si>
    <t>Nestle Banan Pirulo</t>
  </si>
  <si>
    <t>Nestle Cortina</t>
  </si>
  <si>
    <t>Nestle Kit Kat rożek</t>
  </si>
  <si>
    <t>Nestle Nequik</t>
  </si>
  <si>
    <t>Nestle Nestea</t>
  </si>
  <si>
    <t>Nestle Princessa rożek</t>
  </si>
  <si>
    <t>Nestle Kaktus rożek</t>
  </si>
  <si>
    <t>Nestle Kaktus czarna porzeczka patyk</t>
  </si>
  <si>
    <t>Nestle Kaktus 45 ml</t>
  </si>
  <si>
    <t>Almond Milka patyk</t>
  </si>
  <si>
    <t>Daim patyk 110 ml</t>
  </si>
  <si>
    <t>Oreo kubek 185 ml</t>
  </si>
  <si>
    <t>Milka kubek 185 ml</t>
  </si>
  <si>
    <t>Milka patyk</t>
  </si>
  <si>
    <t>Oreo patyk</t>
  </si>
  <si>
    <t>Oreo popcorn patyk</t>
  </si>
  <si>
    <t>Milka rożek 110 ml</t>
  </si>
  <si>
    <t>Oreo rożek 110 ml</t>
  </si>
  <si>
    <t>Tablerone patyk 100 ml</t>
  </si>
  <si>
    <t>Lion rożek</t>
  </si>
  <si>
    <t>Algida rożek śmietankowy, truskawkowy, czekoladowy</t>
  </si>
  <si>
    <t>Oreo sandwich 135 ml</t>
  </si>
  <si>
    <t>kostki lodu 1 kg</t>
  </si>
  <si>
    <t xml:space="preserve">Bounty baton </t>
  </si>
  <si>
    <t>Mars baton</t>
  </si>
  <si>
    <t>Nestle Gibek</t>
  </si>
  <si>
    <t>Twix baton</t>
  </si>
  <si>
    <t>szt</t>
  </si>
  <si>
    <t>Snickers baton</t>
  </si>
  <si>
    <t>W celu należytej sprzedaży lodów  dostawca zobowiązuje się do dostarczenia:</t>
  </si>
  <si>
    <t>dwóch zamrażarek -  jedna o pojemności ok. 800 l, druga o pojemności 300 l</t>
  </si>
  <si>
    <t>Dodatkowe, obowiązkowe wymagania Zamawiającego:</t>
  </si>
  <si>
    <t xml:space="preserve">Sukcesywna dostawa lodów dla Polskiej Akademii Nauk Domu Pracy Twórczej w Wierzbie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</si>
</sst>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10" fillId="0" borderId="0"/>
    <xf numFmtId="0" fontId="10" fillId="0" borderId="0"/>
    <xf numFmtId="9" fontId="9" fillId="0" borderId="0" applyFont="0" applyFill="0" applyBorder="0" applyAlignment="0" applyProtection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28" fillId="0" borderId="0"/>
    <xf numFmtId="0" fontId="28" fillId="0" borderId="0"/>
    <xf numFmtId="0" fontId="27" fillId="0" borderId="0"/>
    <xf numFmtId="0" fontId="7" fillId="0" borderId="0"/>
    <xf numFmtId="166" fontId="12" fillId="0" borderId="0"/>
    <xf numFmtId="0" fontId="7" fillId="0" borderId="0"/>
    <xf numFmtId="16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167" fontId="30" fillId="0" borderId="0" applyFill="0" applyBorder="0" applyAlignment="0" applyProtection="0"/>
    <xf numFmtId="0" fontId="29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8" fillId="2" borderId="0" xfId="1" applyFont="1" applyFill="1" applyAlignment="1">
      <alignment vertical="center"/>
    </xf>
    <xf numFmtId="0" fontId="18" fillId="2" borderId="0" xfId="1" applyFont="1" applyFill="1" applyAlignment="1">
      <alignment horizontal="left" vertical="center"/>
    </xf>
    <xf numFmtId="2" fontId="11" fillId="2" borderId="0" xfId="3" applyNumberFormat="1" applyFont="1" applyFill="1" applyAlignment="1">
      <alignment horizontal="center" vertical="center"/>
    </xf>
    <xf numFmtId="165" fontId="8" fillId="2" borderId="0" xfId="1" applyNumberFormat="1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0" fontId="19" fillId="2" borderId="0" xfId="1" applyFont="1" applyFill="1" applyAlignment="1">
      <alignment horizontal="left" vertical="center"/>
    </xf>
    <xf numFmtId="0" fontId="0" fillId="2" borderId="7" xfId="0" applyFill="1" applyBorder="1"/>
    <xf numFmtId="0" fontId="20" fillId="3" borderId="8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 wrapText="1"/>
    </xf>
    <xf numFmtId="0" fontId="21" fillId="2" borderId="0" xfId="0" applyFont="1" applyFill="1"/>
    <xf numFmtId="0" fontId="20" fillId="3" borderId="6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wrapText="1"/>
    </xf>
    <xf numFmtId="2" fontId="20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20" fillId="3" borderId="3" xfId="0" applyFont="1" applyFill="1" applyBorder="1" applyAlignment="1">
      <alignment horizontal="center" vertical="top" wrapText="1"/>
    </xf>
    <xf numFmtId="0" fontId="23" fillId="3" borderId="5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165" fontId="19" fillId="2" borderId="0" xfId="1" applyNumberFormat="1" applyFont="1" applyFill="1" applyAlignment="1">
      <alignment horizontal="left" vertical="center"/>
    </xf>
    <xf numFmtId="3" fontId="20" fillId="2" borderId="1" xfId="0" applyNumberFormat="1" applyFont="1" applyFill="1" applyBorder="1" applyAlignment="1">
      <alignment horizontal="center" vertical="center" wrapText="1"/>
    </xf>
    <xf numFmtId="165" fontId="20" fillId="2" borderId="6" xfId="3" applyNumberFormat="1" applyFont="1" applyFill="1" applyBorder="1" applyAlignment="1">
      <alignment horizontal="center" wrapText="1"/>
    </xf>
    <xf numFmtId="2" fontId="20" fillId="2" borderId="2" xfId="3" applyNumberFormat="1" applyFont="1" applyFill="1" applyBorder="1" applyAlignment="1">
      <alignment horizontal="center" wrapText="1"/>
    </xf>
    <xf numFmtId="165" fontId="20" fillId="2" borderId="2" xfId="3" applyNumberFormat="1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horizontal="center" wrapText="1"/>
    </xf>
    <xf numFmtId="0" fontId="20" fillId="3" borderId="12" xfId="0" applyFont="1" applyFill="1" applyBorder="1" applyAlignment="1">
      <alignment horizontal="center" wrapText="1"/>
    </xf>
    <xf numFmtId="165" fontId="20" fillId="2" borderId="13" xfId="3" applyNumberFormat="1" applyFont="1" applyFill="1" applyBorder="1" applyAlignment="1">
      <alignment horizontal="center" wrapText="1"/>
    </xf>
    <xf numFmtId="165" fontId="20" fillId="2" borderId="14" xfId="3" applyNumberFormat="1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vertical="top" wrapText="1"/>
    </xf>
    <xf numFmtId="0" fontId="23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5" fontId="17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1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0" fontId="37" fillId="2" borderId="0" xfId="1" applyFont="1" applyFill="1" applyAlignment="1">
      <alignment vertical="center"/>
    </xf>
    <xf numFmtId="165" fontId="17" fillId="4" borderId="20" xfId="0" applyNumberFormat="1" applyFont="1" applyFill="1" applyBorder="1" applyAlignment="1">
      <alignment horizontal="center" vertical="center"/>
    </xf>
    <xf numFmtId="165" fontId="17" fillId="4" borderId="2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9" fontId="16" fillId="5" borderId="1" xfId="0" applyNumberFormat="1" applyFont="1" applyFill="1" applyBorder="1" applyAlignment="1">
      <alignment horizontal="center" vertical="center"/>
    </xf>
    <xf numFmtId="0" fontId="34" fillId="5" borderId="1" xfId="1" applyFont="1" applyFill="1" applyBorder="1" applyAlignment="1">
      <alignment horizontal="left" vertical="center"/>
    </xf>
    <xf numFmtId="0" fontId="38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9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40" fillId="2" borderId="0" xfId="0" applyFont="1" applyFill="1"/>
    <xf numFmtId="0" fontId="41" fillId="2" borderId="0" xfId="0" applyFont="1" applyFill="1" applyAlignment="1">
      <alignment vertical="center"/>
    </xf>
    <xf numFmtId="0" fontId="5" fillId="2" borderId="0" xfId="0" applyFont="1" applyFill="1"/>
    <xf numFmtId="165" fontId="43" fillId="5" borderId="1" xfId="0" applyNumberFormat="1" applyFont="1" applyFill="1" applyBorder="1" applyAlignment="1">
      <alignment horizontal="center" vertical="center"/>
    </xf>
    <xf numFmtId="165" fontId="43" fillId="2" borderId="4" xfId="0" applyNumberFormat="1" applyFont="1" applyFill="1" applyBorder="1" applyAlignment="1">
      <alignment horizontal="center" vertical="center"/>
    </xf>
    <xf numFmtId="165" fontId="43" fillId="2" borderId="17" xfId="0" applyNumberFormat="1" applyFont="1" applyFill="1" applyBorder="1" applyAlignment="1">
      <alignment horizontal="center" vertical="center"/>
    </xf>
    <xf numFmtId="165" fontId="43" fillId="2" borderId="18" xfId="0" applyNumberFormat="1" applyFont="1" applyFill="1" applyBorder="1" applyAlignment="1">
      <alignment horizontal="center" vertical="center"/>
    </xf>
    <xf numFmtId="0" fontId="42" fillId="2" borderId="0" xfId="0" applyFont="1" applyFill="1" applyAlignment="1">
      <alignment vertical="center"/>
    </xf>
    <xf numFmtId="0" fontId="8" fillId="2" borderId="0" xfId="1" applyFont="1" applyFill="1" applyAlignment="1">
      <alignment horizontal="left" vertical="center"/>
    </xf>
    <xf numFmtId="0" fontId="44" fillId="0" borderId="0" xfId="0" applyFont="1" applyAlignment="1">
      <alignment vertical="center"/>
    </xf>
    <xf numFmtId="0" fontId="43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center" wrapText="1"/>
    </xf>
    <xf numFmtId="0" fontId="37" fillId="2" borderId="0" xfId="4" applyFont="1" applyFill="1"/>
    <xf numFmtId="0" fontId="37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13" fillId="4" borderId="9" xfId="0" applyFont="1" applyFill="1" applyBorder="1" applyAlignment="1">
      <alignment horizontal="right" vertical="center" wrapText="1"/>
    </xf>
    <xf numFmtId="0" fontId="13" fillId="4" borderId="10" xfId="0" applyFont="1" applyFill="1" applyBorder="1" applyAlignment="1">
      <alignment horizontal="right" vertical="center" wrapText="1"/>
    </xf>
    <xf numFmtId="0" fontId="13" fillId="4" borderId="19" xfId="0" applyFont="1" applyFill="1" applyBorder="1" applyAlignment="1">
      <alignment horizontal="right" vertical="center" wrapText="1"/>
    </xf>
  </cellXfs>
  <cellStyles count="24">
    <cellStyle name="Dziesiętny 2" xfId="19"/>
    <cellStyle name="Dziesiętny 3" xfId="22"/>
    <cellStyle name="Excel Built-in Normal" xfId="17"/>
    <cellStyle name="Normalny" xfId="0" builtinId="0"/>
    <cellStyle name="Normalny 10" xfId="9"/>
    <cellStyle name="Normalny 11" xfId="11"/>
    <cellStyle name="Normalny 12" xfId="12"/>
    <cellStyle name="Normalny 13" xfId="15"/>
    <cellStyle name="Normalny 14" xfId="16"/>
    <cellStyle name="Normalny 15" xfId="21"/>
    <cellStyle name="Normalny 2" xfId="1"/>
    <cellStyle name="Normalny 2 2" xfId="4"/>
    <cellStyle name="Normalny 2 3" xfId="14"/>
    <cellStyle name="Normalny 2 4" xfId="23"/>
    <cellStyle name="Normalny 3" xfId="2"/>
    <cellStyle name="Normalny 4" xfId="5"/>
    <cellStyle name="Normalny 5" xfId="13"/>
    <cellStyle name="Normalny 6" xfId="10"/>
    <cellStyle name="Normalny 7" xfId="6"/>
    <cellStyle name="Normalny 8" xfId="7"/>
    <cellStyle name="Normalny 9" xfId="8"/>
    <cellStyle name="Procentowy" xfId="3" builtinId="5"/>
    <cellStyle name="TableStyleLight1" xfId="18"/>
    <cellStyle name="Walutowy 2" xfId="20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BD7F04F7-83E4-4ACA-B173-B5DA26AD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topLeftCell="A43" workbookViewId="0">
      <selection activeCell="F67" sqref="F67"/>
    </sheetView>
  </sheetViews>
  <sheetFormatPr defaultColWidth="9" defaultRowHeight="14.25"/>
  <cols>
    <col min="1" max="1" width="4.625" style="1" customWidth="1"/>
    <col min="2" max="2" width="3.25" style="1" customWidth="1"/>
    <col min="3" max="3" width="33.6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8">
      <c r="B2" s="3"/>
      <c r="C2" s="23" t="s">
        <v>35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9" customFormat="1" ht="18">
      <c r="B5" s="3"/>
      <c r="C5" s="59" t="s">
        <v>108</v>
      </c>
    </row>
    <row r="6" spans="1:12" s="2" customFormat="1" ht="15.75">
      <c r="B6" s="3"/>
      <c r="C6" s="7"/>
      <c r="D6" s="8"/>
      <c r="L6" s="48"/>
    </row>
    <row r="7" spans="1:12" s="2" customFormat="1" ht="17.45" customHeight="1">
      <c r="B7" s="3"/>
      <c r="C7" s="38" t="s">
        <v>25</v>
      </c>
      <c r="D7" s="44" t="s">
        <v>24</v>
      </c>
      <c r="E7" s="46"/>
      <c r="F7" s="39" t="s">
        <v>26</v>
      </c>
      <c r="G7" s="40"/>
      <c r="H7" s="40"/>
      <c r="I7" s="40"/>
      <c r="J7" s="40"/>
    </row>
    <row r="8" spans="1:12" s="37" customFormat="1" ht="15">
      <c r="B8" s="41"/>
      <c r="C8" s="41"/>
      <c r="D8" s="37" t="s">
        <v>27</v>
      </c>
      <c r="F8" s="41"/>
      <c r="H8" s="41"/>
    </row>
    <row r="9" spans="1:12" s="37" customFormat="1" ht="15">
      <c r="B9" s="41"/>
      <c r="C9" s="41"/>
      <c r="D9" s="37" t="s">
        <v>28</v>
      </c>
      <c r="F9" s="41"/>
      <c r="H9" s="41"/>
    </row>
    <row r="10" spans="1:12" s="2" customFormat="1" ht="15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29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1" customFormat="1" ht="15.75">
      <c r="A14" s="50"/>
      <c r="B14" s="21" t="s">
        <v>0</v>
      </c>
      <c r="C14" s="47" t="s">
        <v>65</v>
      </c>
      <c r="D14" s="22" t="s">
        <v>103</v>
      </c>
      <c r="E14" s="24">
        <v>200</v>
      </c>
      <c r="F14" s="54"/>
      <c r="G14" s="45"/>
      <c r="H14" s="55">
        <f t="shared" ref="H14" si="0">F14+(F14*G14)</f>
        <v>0</v>
      </c>
      <c r="I14" s="56">
        <f>E14*F14</f>
        <v>0</v>
      </c>
      <c r="J14" s="57">
        <f>H14*E14</f>
        <v>0</v>
      </c>
      <c r="K14" s="58"/>
    </row>
    <row r="15" spans="1:12" s="51" customFormat="1" ht="15.75">
      <c r="A15" s="52"/>
      <c r="B15" s="21" t="s">
        <v>36</v>
      </c>
      <c r="C15" s="47" t="s">
        <v>66</v>
      </c>
      <c r="D15" s="22" t="s">
        <v>103</v>
      </c>
      <c r="E15" s="24">
        <v>150</v>
      </c>
      <c r="F15" s="54"/>
      <c r="G15" s="45"/>
      <c r="H15" s="55">
        <f t="shared" ref="H15" si="1">F15+(F15*G15)</f>
        <v>0</v>
      </c>
      <c r="I15" s="56">
        <f t="shared" ref="I15" si="2">E15*F15</f>
        <v>0</v>
      </c>
      <c r="J15" s="57">
        <f t="shared" ref="J15" si="3">H15*E15</f>
        <v>0</v>
      </c>
      <c r="K15" s="58"/>
    </row>
    <row r="16" spans="1:12" s="51" customFormat="1" ht="15.75">
      <c r="A16" s="50"/>
      <c r="B16" s="21" t="s">
        <v>1</v>
      </c>
      <c r="C16" s="47" t="s">
        <v>67</v>
      </c>
      <c r="D16" s="22" t="s">
        <v>103</v>
      </c>
      <c r="E16" s="24">
        <v>300</v>
      </c>
      <c r="F16" s="54"/>
      <c r="G16" s="45"/>
      <c r="H16" s="55">
        <f>F16+(F16*G16)</f>
        <v>0</v>
      </c>
      <c r="I16" s="56">
        <f>E16*F16</f>
        <v>0</v>
      </c>
      <c r="J16" s="57">
        <f>H16*E16</f>
        <v>0</v>
      </c>
      <c r="K16" s="58"/>
    </row>
    <row r="17" spans="1:11" s="51" customFormat="1" ht="15.75">
      <c r="A17" s="50"/>
      <c r="B17" s="21" t="s">
        <v>2</v>
      </c>
      <c r="C17" s="47" t="s">
        <v>68</v>
      </c>
      <c r="D17" s="22" t="s">
        <v>103</v>
      </c>
      <c r="E17" s="24">
        <v>100</v>
      </c>
      <c r="F17" s="54"/>
      <c r="G17" s="45"/>
      <c r="H17" s="55">
        <f t="shared" ref="H17:H52" si="4">F17+(F17*G17)</f>
        <v>0</v>
      </c>
      <c r="I17" s="56">
        <f t="shared" ref="I17:I52" si="5">E17*F17</f>
        <v>0</v>
      </c>
      <c r="J17" s="57">
        <f t="shared" ref="J17:J52" si="6">H17*E17</f>
        <v>0</v>
      </c>
      <c r="K17" s="58"/>
    </row>
    <row r="18" spans="1:11" s="51" customFormat="1" ht="15.75">
      <c r="A18" s="50"/>
      <c r="B18" s="21" t="s">
        <v>3</v>
      </c>
      <c r="C18" s="47" t="s">
        <v>69</v>
      </c>
      <c r="D18" s="22" t="s">
        <v>103</v>
      </c>
      <c r="E18" s="24">
        <v>70</v>
      </c>
      <c r="F18" s="54"/>
      <c r="G18" s="45"/>
      <c r="H18" s="55">
        <f t="shared" si="4"/>
        <v>0</v>
      </c>
      <c r="I18" s="56">
        <f t="shared" si="5"/>
        <v>0</v>
      </c>
      <c r="J18" s="57">
        <f t="shared" si="6"/>
        <v>0</v>
      </c>
      <c r="K18" s="58"/>
    </row>
    <row r="19" spans="1:11" s="51" customFormat="1" ht="15.75">
      <c r="A19" s="50"/>
      <c r="B19" s="21" t="s">
        <v>4</v>
      </c>
      <c r="C19" s="47" t="s">
        <v>70</v>
      </c>
      <c r="D19" s="22" t="s">
        <v>103</v>
      </c>
      <c r="E19" s="24">
        <v>800</v>
      </c>
      <c r="F19" s="54"/>
      <c r="G19" s="45"/>
      <c r="H19" s="55">
        <f t="shared" si="4"/>
        <v>0</v>
      </c>
      <c r="I19" s="56">
        <f t="shared" si="5"/>
        <v>0</v>
      </c>
      <c r="J19" s="57">
        <f t="shared" si="6"/>
        <v>0</v>
      </c>
      <c r="K19" s="58"/>
    </row>
    <row r="20" spans="1:11" s="51" customFormat="1" ht="15.75">
      <c r="A20" s="50"/>
      <c r="B20" s="21" t="s">
        <v>30</v>
      </c>
      <c r="C20" s="47" t="s">
        <v>71</v>
      </c>
      <c r="D20" s="22" t="s">
        <v>103</v>
      </c>
      <c r="E20" s="24">
        <v>150</v>
      </c>
      <c r="F20" s="54"/>
      <c r="G20" s="45"/>
      <c r="H20" s="55">
        <f t="shared" si="4"/>
        <v>0</v>
      </c>
      <c r="I20" s="56">
        <f t="shared" si="5"/>
        <v>0</v>
      </c>
      <c r="J20" s="57">
        <f t="shared" si="6"/>
        <v>0</v>
      </c>
      <c r="K20" s="58"/>
    </row>
    <row r="21" spans="1:11" s="51" customFormat="1" ht="22.9" customHeight="1">
      <c r="A21" s="50"/>
      <c r="B21" s="21" t="s">
        <v>31</v>
      </c>
      <c r="C21" s="47" t="s">
        <v>96</v>
      </c>
      <c r="D21" s="22" t="s">
        <v>103</v>
      </c>
      <c r="E21" s="24">
        <v>40</v>
      </c>
      <c r="F21" s="54"/>
      <c r="G21" s="45"/>
      <c r="H21" s="55">
        <f t="shared" si="4"/>
        <v>0</v>
      </c>
      <c r="I21" s="56">
        <f t="shared" si="5"/>
        <v>0</v>
      </c>
      <c r="J21" s="57">
        <f t="shared" si="6"/>
        <v>0</v>
      </c>
      <c r="K21" s="58"/>
    </row>
    <row r="22" spans="1:11" s="51" customFormat="1" ht="15.75">
      <c r="A22" s="50"/>
      <c r="B22" s="21" t="s">
        <v>32</v>
      </c>
      <c r="C22" s="47" t="s">
        <v>72</v>
      </c>
      <c r="D22" s="22" t="s">
        <v>103</v>
      </c>
      <c r="E22" s="24">
        <v>100</v>
      </c>
      <c r="F22" s="54"/>
      <c r="G22" s="45"/>
      <c r="H22" s="55">
        <f t="shared" si="4"/>
        <v>0</v>
      </c>
      <c r="I22" s="56">
        <f t="shared" si="5"/>
        <v>0</v>
      </c>
      <c r="J22" s="57">
        <f t="shared" si="6"/>
        <v>0</v>
      </c>
      <c r="K22" s="58"/>
    </row>
    <row r="23" spans="1:11" s="51" customFormat="1" ht="15.75">
      <c r="A23" s="50"/>
      <c r="B23" s="21" t="s">
        <v>33</v>
      </c>
      <c r="C23" s="47" t="s">
        <v>73</v>
      </c>
      <c r="D23" s="22" t="s">
        <v>103</v>
      </c>
      <c r="E23" s="24">
        <v>200</v>
      </c>
      <c r="F23" s="54"/>
      <c r="G23" s="45"/>
      <c r="H23" s="55">
        <f t="shared" si="4"/>
        <v>0</v>
      </c>
      <c r="I23" s="56">
        <f t="shared" si="5"/>
        <v>0</v>
      </c>
      <c r="J23" s="57">
        <f t="shared" si="6"/>
        <v>0</v>
      </c>
      <c r="K23" s="58"/>
    </row>
    <row r="24" spans="1:11" s="51" customFormat="1" ht="15.75">
      <c r="A24" s="50"/>
      <c r="B24" s="21" t="s">
        <v>34</v>
      </c>
      <c r="C24" s="47" t="s">
        <v>74</v>
      </c>
      <c r="D24" s="22" t="s">
        <v>103</v>
      </c>
      <c r="E24" s="24">
        <v>200</v>
      </c>
      <c r="F24" s="54"/>
      <c r="G24" s="45"/>
      <c r="H24" s="55">
        <f t="shared" si="4"/>
        <v>0</v>
      </c>
      <c r="I24" s="56">
        <f t="shared" si="5"/>
        <v>0</v>
      </c>
      <c r="J24" s="57">
        <f t="shared" si="6"/>
        <v>0</v>
      </c>
      <c r="K24" s="58"/>
    </row>
    <row r="25" spans="1:11" s="51" customFormat="1" ht="15.75">
      <c r="A25" s="50"/>
      <c r="B25" s="21" t="s">
        <v>37</v>
      </c>
      <c r="C25" s="47" t="s">
        <v>85</v>
      </c>
      <c r="D25" s="22" t="s">
        <v>103</v>
      </c>
      <c r="E25" s="24">
        <v>110</v>
      </c>
      <c r="F25" s="54"/>
      <c r="G25" s="45"/>
      <c r="H25" s="55">
        <f t="shared" si="4"/>
        <v>0</v>
      </c>
      <c r="I25" s="56">
        <f t="shared" si="5"/>
        <v>0</v>
      </c>
      <c r="J25" s="57">
        <f t="shared" si="6"/>
        <v>0</v>
      </c>
      <c r="K25" s="58"/>
    </row>
    <row r="26" spans="1:11" s="51" customFormat="1" ht="15.75">
      <c r="A26" s="50"/>
      <c r="B26" s="21" t="s">
        <v>38</v>
      </c>
      <c r="C26" s="47" t="s">
        <v>99</v>
      </c>
      <c r="D26" s="22" t="s">
        <v>103</v>
      </c>
      <c r="E26" s="24">
        <v>80</v>
      </c>
      <c r="F26" s="54"/>
      <c r="G26" s="45"/>
      <c r="H26" s="55">
        <f t="shared" si="4"/>
        <v>0</v>
      </c>
      <c r="I26" s="56">
        <f t="shared" si="5"/>
        <v>0</v>
      </c>
      <c r="J26" s="57">
        <f t="shared" si="6"/>
        <v>0</v>
      </c>
      <c r="K26" s="58"/>
    </row>
    <row r="27" spans="1:11" s="51" customFormat="1" ht="15.75">
      <c r="A27" s="50"/>
      <c r="B27" s="21" t="s">
        <v>39</v>
      </c>
      <c r="C27" s="47" t="s">
        <v>86</v>
      </c>
      <c r="D27" s="22" t="s">
        <v>103</v>
      </c>
      <c r="E27" s="24">
        <v>120</v>
      </c>
      <c r="F27" s="54"/>
      <c r="G27" s="45"/>
      <c r="H27" s="55">
        <f t="shared" si="4"/>
        <v>0</v>
      </c>
      <c r="I27" s="56">
        <f t="shared" si="5"/>
        <v>0</v>
      </c>
      <c r="J27" s="57">
        <f t="shared" si="6"/>
        <v>0</v>
      </c>
      <c r="K27" s="58"/>
    </row>
    <row r="28" spans="1:11" s="51" customFormat="1" ht="15.75">
      <c r="A28" s="50"/>
      <c r="B28" s="21" t="s">
        <v>40</v>
      </c>
      <c r="C28" s="47" t="s">
        <v>75</v>
      </c>
      <c r="D28" s="22" t="s">
        <v>103</v>
      </c>
      <c r="E28" s="24">
        <v>400</v>
      </c>
      <c r="F28" s="54"/>
      <c r="G28" s="45"/>
      <c r="H28" s="55">
        <f t="shared" si="4"/>
        <v>0</v>
      </c>
      <c r="I28" s="56">
        <f t="shared" si="5"/>
        <v>0</v>
      </c>
      <c r="J28" s="57">
        <f t="shared" si="6"/>
        <v>0</v>
      </c>
      <c r="K28" s="58"/>
    </row>
    <row r="29" spans="1:11" s="51" customFormat="1" ht="15.75">
      <c r="A29" s="50"/>
      <c r="B29" s="21" t="s">
        <v>41</v>
      </c>
      <c r="C29" s="47" t="s">
        <v>98</v>
      </c>
      <c r="D29" s="22" t="s">
        <v>103</v>
      </c>
      <c r="E29" s="24">
        <v>50</v>
      </c>
      <c r="F29" s="54"/>
      <c r="G29" s="45"/>
      <c r="H29" s="55">
        <f t="shared" si="4"/>
        <v>0</v>
      </c>
      <c r="I29" s="56">
        <f t="shared" si="5"/>
        <v>0</v>
      </c>
      <c r="J29" s="57">
        <f t="shared" si="6"/>
        <v>0</v>
      </c>
      <c r="K29" s="58"/>
    </row>
    <row r="30" spans="1:11" s="51" customFormat="1" ht="15.75">
      <c r="A30" s="50"/>
      <c r="B30" s="21" t="s">
        <v>42</v>
      </c>
      <c r="C30" s="47" t="s">
        <v>95</v>
      </c>
      <c r="D30" s="22" t="s">
        <v>103</v>
      </c>
      <c r="E30" s="24">
        <v>100</v>
      </c>
      <c r="F30" s="54"/>
      <c r="G30" s="45"/>
      <c r="H30" s="55">
        <f t="shared" si="4"/>
        <v>0</v>
      </c>
      <c r="I30" s="56">
        <f t="shared" si="5"/>
        <v>0</v>
      </c>
      <c r="J30" s="57">
        <f t="shared" si="6"/>
        <v>0</v>
      </c>
      <c r="K30" s="58"/>
    </row>
    <row r="31" spans="1:11" s="51" customFormat="1" ht="15.75">
      <c r="A31" s="50"/>
      <c r="B31" s="21" t="s">
        <v>43</v>
      </c>
      <c r="C31" s="47" t="s">
        <v>100</v>
      </c>
      <c r="D31" s="22" t="s">
        <v>103</v>
      </c>
      <c r="E31" s="24">
        <v>100</v>
      </c>
      <c r="F31" s="54"/>
      <c r="G31" s="45"/>
      <c r="H31" s="55">
        <f t="shared" si="4"/>
        <v>0</v>
      </c>
      <c r="I31" s="56">
        <f t="shared" si="5"/>
        <v>0</v>
      </c>
      <c r="J31" s="57">
        <f t="shared" si="6"/>
        <v>0</v>
      </c>
      <c r="K31" s="58"/>
    </row>
    <row r="32" spans="1:11" s="51" customFormat="1" ht="15.75">
      <c r="A32" s="50"/>
      <c r="B32" s="21" t="s">
        <v>44</v>
      </c>
      <c r="C32" s="47" t="s">
        <v>88</v>
      </c>
      <c r="D32" s="22" t="s">
        <v>103</v>
      </c>
      <c r="E32" s="24">
        <v>80</v>
      </c>
      <c r="F32" s="54"/>
      <c r="G32" s="45"/>
      <c r="H32" s="55">
        <f t="shared" si="4"/>
        <v>0</v>
      </c>
      <c r="I32" s="56">
        <f t="shared" si="5"/>
        <v>0</v>
      </c>
      <c r="J32" s="57">
        <f t="shared" si="6"/>
        <v>0</v>
      </c>
      <c r="K32" s="58"/>
    </row>
    <row r="33" spans="1:11" s="51" customFormat="1" ht="15.75">
      <c r="A33" s="50"/>
      <c r="B33" s="21" t="s">
        <v>45</v>
      </c>
      <c r="C33" s="47" t="s">
        <v>89</v>
      </c>
      <c r="D33" s="22" t="s">
        <v>103</v>
      </c>
      <c r="E33" s="24">
        <v>200</v>
      </c>
      <c r="F33" s="54"/>
      <c r="G33" s="45"/>
      <c r="H33" s="55">
        <f t="shared" si="4"/>
        <v>0</v>
      </c>
      <c r="I33" s="56">
        <f t="shared" si="5"/>
        <v>0</v>
      </c>
      <c r="J33" s="57">
        <f t="shared" si="6"/>
        <v>0</v>
      </c>
      <c r="K33" s="58"/>
    </row>
    <row r="34" spans="1:11" s="51" customFormat="1" ht="15.75">
      <c r="A34" s="50"/>
      <c r="B34" s="21" t="s">
        <v>46</v>
      </c>
      <c r="C34" s="47" t="s">
        <v>92</v>
      </c>
      <c r="D34" s="22" t="s">
        <v>103</v>
      </c>
      <c r="E34" s="24">
        <v>200</v>
      </c>
      <c r="F34" s="54"/>
      <c r="G34" s="45"/>
      <c r="H34" s="55">
        <f>F34+(F34*G34)</f>
        <v>0</v>
      </c>
      <c r="I34" s="56">
        <f t="shared" si="5"/>
        <v>0</v>
      </c>
      <c r="J34" s="57">
        <f t="shared" si="6"/>
        <v>0</v>
      </c>
      <c r="K34" s="58"/>
    </row>
    <row r="35" spans="1:11" s="51" customFormat="1" ht="15.75">
      <c r="A35" s="50"/>
      <c r="B35" s="21" t="s">
        <v>47</v>
      </c>
      <c r="C35" s="47" t="s">
        <v>76</v>
      </c>
      <c r="D35" s="22" t="s">
        <v>103</v>
      </c>
      <c r="E35" s="24">
        <v>800</v>
      </c>
      <c r="F35" s="54"/>
      <c r="G35" s="45"/>
      <c r="H35" s="55">
        <f t="shared" si="4"/>
        <v>0</v>
      </c>
      <c r="I35" s="56">
        <f t="shared" si="5"/>
        <v>0</v>
      </c>
      <c r="J35" s="57">
        <f t="shared" si="6"/>
        <v>0</v>
      </c>
      <c r="K35" s="58"/>
    </row>
    <row r="36" spans="1:11" s="51" customFormat="1" ht="15.75">
      <c r="A36" s="50"/>
      <c r="B36" s="21" t="s">
        <v>48</v>
      </c>
      <c r="C36" s="47" t="s">
        <v>77</v>
      </c>
      <c r="D36" s="22" t="s">
        <v>103</v>
      </c>
      <c r="E36" s="24">
        <v>120</v>
      </c>
      <c r="F36" s="54"/>
      <c r="G36" s="45"/>
      <c r="H36" s="55">
        <f t="shared" si="4"/>
        <v>0</v>
      </c>
      <c r="I36" s="56">
        <f t="shared" si="5"/>
        <v>0</v>
      </c>
      <c r="J36" s="57">
        <f t="shared" si="6"/>
        <v>0</v>
      </c>
      <c r="K36" s="58"/>
    </row>
    <row r="37" spans="1:11" s="51" customFormat="1" ht="15.75">
      <c r="A37" s="50"/>
      <c r="B37" s="21" t="s">
        <v>49</v>
      </c>
      <c r="C37" s="47" t="s">
        <v>101</v>
      </c>
      <c r="D37" s="22" t="s">
        <v>103</v>
      </c>
      <c r="E37" s="24">
        <v>40</v>
      </c>
      <c r="F37" s="54"/>
      <c r="G37" s="45"/>
      <c r="H37" s="55">
        <f t="shared" si="4"/>
        <v>0</v>
      </c>
      <c r="I37" s="56">
        <f t="shared" si="5"/>
        <v>0</v>
      </c>
      <c r="J37" s="57">
        <f t="shared" si="6"/>
        <v>0</v>
      </c>
      <c r="K37" s="58"/>
    </row>
    <row r="38" spans="1:11" s="51" customFormat="1" ht="15.75">
      <c r="A38" s="50"/>
      <c r="B38" s="21" t="s">
        <v>50</v>
      </c>
      <c r="C38" s="47" t="s">
        <v>84</v>
      </c>
      <c r="D38" s="22" t="s">
        <v>103</v>
      </c>
      <c r="E38" s="24">
        <v>100</v>
      </c>
      <c r="F38" s="54"/>
      <c r="G38" s="45"/>
      <c r="H38" s="55">
        <f t="shared" si="4"/>
        <v>0</v>
      </c>
      <c r="I38" s="56">
        <f t="shared" si="5"/>
        <v>0</v>
      </c>
      <c r="J38" s="57">
        <f t="shared" si="6"/>
        <v>0</v>
      </c>
      <c r="K38" s="58"/>
    </row>
    <row r="39" spans="1:11" s="51" customFormat="1" ht="15.75">
      <c r="A39" s="50"/>
      <c r="B39" s="21" t="s">
        <v>51</v>
      </c>
      <c r="C39" s="47" t="s">
        <v>83</v>
      </c>
      <c r="D39" s="22" t="s">
        <v>103</v>
      </c>
      <c r="E39" s="24">
        <v>300</v>
      </c>
      <c r="F39" s="54"/>
      <c r="G39" s="45"/>
      <c r="H39" s="55">
        <f t="shared" si="4"/>
        <v>0</v>
      </c>
      <c r="I39" s="56">
        <f t="shared" si="5"/>
        <v>0</v>
      </c>
      <c r="J39" s="57">
        <f t="shared" si="6"/>
        <v>0</v>
      </c>
      <c r="K39" s="58"/>
    </row>
    <row r="40" spans="1:11" s="51" customFormat="1" ht="15.75">
      <c r="A40" s="50"/>
      <c r="B40" s="21" t="s">
        <v>52</v>
      </c>
      <c r="C40" s="47" t="s">
        <v>82</v>
      </c>
      <c r="D40" s="22" t="s">
        <v>103</v>
      </c>
      <c r="E40" s="24">
        <v>200</v>
      </c>
      <c r="F40" s="54"/>
      <c r="G40" s="45"/>
      <c r="H40" s="55">
        <f t="shared" si="4"/>
        <v>0</v>
      </c>
      <c r="I40" s="56">
        <f t="shared" si="5"/>
        <v>0</v>
      </c>
      <c r="J40" s="57">
        <f t="shared" si="6"/>
        <v>0</v>
      </c>
      <c r="K40" s="58"/>
    </row>
    <row r="41" spans="1:11" s="51" customFormat="1" ht="15.75">
      <c r="A41" s="50"/>
      <c r="B41" s="21" t="s">
        <v>53</v>
      </c>
      <c r="C41" s="47" t="s">
        <v>78</v>
      </c>
      <c r="D41" s="22" t="s">
        <v>103</v>
      </c>
      <c r="E41" s="24">
        <v>170</v>
      </c>
      <c r="F41" s="54"/>
      <c r="G41" s="45"/>
      <c r="H41" s="55">
        <f t="shared" si="4"/>
        <v>0</v>
      </c>
      <c r="I41" s="56">
        <f t="shared" si="5"/>
        <v>0</v>
      </c>
      <c r="J41" s="57">
        <f t="shared" si="6"/>
        <v>0</v>
      </c>
      <c r="K41" s="58"/>
    </row>
    <row r="42" spans="1:11" s="51" customFormat="1" ht="15.75">
      <c r="A42" s="50"/>
      <c r="B42" s="21" t="s">
        <v>54</v>
      </c>
      <c r="C42" s="47" t="s">
        <v>79</v>
      </c>
      <c r="D42" s="22" t="s">
        <v>103</v>
      </c>
      <c r="E42" s="24">
        <v>120</v>
      </c>
      <c r="F42" s="54"/>
      <c r="G42" s="45"/>
      <c r="H42" s="55">
        <f t="shared" si="4"/>
        <v>0</v>
      </c>
      <c r="I42" s="56">
        <f t="shared" si="5"/>
        <v>0</v>
      </c>
      <c r="J42" s="57">
        <f t="shared" si="6"/>
        <v>0</v>
      </c>
      <c r="K42" s="58"/>
    </row>
    <row r="43" spans="1:11" s="51" customFormat="1" ht="15.75">
      <c r="A43" s="50"/>
      <c r="B43" s="21" t="s">
        <v>55</v>
      </c>
      <c r="C43" s="47" t="s">
        <v>80</v>
      </c>
      <c r="D43" s="22" t="s">
        <v>103</v>
      </c>
      <c r="E43" s="24">
        <v>70</v>
      </c>
      <c r="F43" s="54"/>
      <c r="G43" s="45"/>
      <c r="H43" s="55">
        <f t="shared" si="4"/>
        <v>0</v>
      </c>
      <c r="I43" s="56">
        <f t="shared" si="5"/>
        <v>0</v>
      </c>
      <c r="J43" s="57">
        <f t="shared" si="6"/>
        <v>0</v>
      </c>
      <c r="K43" s="58"/>
    </row>
    <row r="44" spans="1:11" s="51" customFormat="1" ht="15.75">
      <c r="A44" s="50"/>
      <c r="B44" s="21" t="s">
        <v>56</v>
      </c>
      <c r="C44" s="47" t="s">
        <v>81</v>
      </c>
      <c r="D44" s="22" t="s">
        <v>103</v>
      </c>
      <c r="E44" s="24">
        <v>150</v>
      </c>
      <c r="F44" s="54"/>
      <c r="G44" s="45"/>
      <c r="H44" s="55">
        <f t="shared" si="4"/>
        <v>0</v>
      </c>
      <c r="I44" s="56">
        <f t="shared" si="5"/>
        <v>0</v>
      </c>
      <c r="J44" s="57">
        <f t="shared" si="6"/>
        <v>0</v>
      </c>
      <c r="K44" s="58"/>
    </row>
    <row r="45" spans="1:11" s="51" customFormat="1" ht="15.75">
      <c r="A45" s="50"/>
      <c r="B45" s="21" t="s">
        <v>57</v>
      </c>
      <c r="C45" s="47" t="s">
        <v>87</v>
      </c>
      <c r="D45" s="22" t="s">
        <v>103</v>
      </c>
      <c r="E45" s="24">
        <v>130</v>
      </c>
      <c r="F45" s="54"/>
      <c r="G45" s="45"/>
      <c r="H45" s="55">
        <f t="shared" si="4"/>
        <v>0</v>
      </c>
      <c r="I45" s="56">
        <f t="shared" si="5"/>
        <v>0</v>
      </c>
      <c r="J45" s="57">
        <f t="shared" si="6"/>
        <v>0</v>
      </c>
      <c r="K45" s="58"/>
    </row>
    <row r="46" spans="1:11" s="51" customFormat="1" ht="15.75">
      <c r="A46" s="50"/>
      <c r="B46" s="21" t="s">
        <v>58</v>
      </c>
      <c r="C46" s="47" t="s">
        <v>90</v>
      </c>
      <c r="D46" s="22" t="s">
        <v>103</v>
      </c>
      <c r="E46" s="24">
        <v>200</v>
      </c>
      <c r="F46" s="54"/>
      <c r="G46" s="45"/>
      <c r="H46" s="55">
        <f t="shared" si="4"/>
        <v>0</v>
      </c>
      <c r="I46" s="56">
        <f t="shared" si="5"/>
        <v>0</v>
      </c>
      <c r="J46" s="57">
        <f t="shared" si="6"/>
        <v>0</v>
      </c>
      <c r="K46" s="58"/>
    </row>
    <row r="47" spans="1:11" s="51" customFormat="1" ht="15.75">
      <c r="A47" s="50"/>
      <c r="B47" s="21" t="s">
        <v>59</v>
      </c>
      <c r="C47" s="47" t="s">
        <v>91</v>
      </c>
      <c r="D47" s="22" t="s">
        <v>103</v>
      </c>
      <c r="E47" s="24">
        <v>120</v>
      </c>
      <c r="F47" s="54"/>
      <c r="G47" s="45"/>
      <c r="H47" s="55">
        <f t="shared" si="4"/>
        <v>0</v>
      </c>
      <c r="I47" s="56">
        <f t="shared" si="5"/>
        <v>0</v>
      </c>
      <c r="J47" s="57">
        <f t="shared" si="6"/>
        <v>0</v>
      </c>
      <c r="K47" s="58"/>
    </row>
    <row r="48" spans="1:11" s="51" customFormat="1" ht="15.75">
      <c r="A48" s="50"/>
      <c r="B48" s="21" t="s">
        <v>60</v>
      </c>
      <c r="C48" s="47" t="s">
        <v>93</v>
      </c>
      <c r="D48" s="22" t="s">
        <v>103</v>
      </c>
      <c r="E48" s="24">
        <v>260</v>
      </c>
      <c r="F48" s="54"/>
      <c r="G48" s="45"/>
      <c r="H48" s="55">
        <f t="shared" si="4"/>
        <v>0</v>
      </c>
      <c r="I48" s="56">
        <f t="shared" si="5"/>
        <v>0</v>
      </c>
      <c r="J48" s="57">
        <f t="shared" si="6"/>
        <v>0</v>
      </c>
      <c r="K48" s="58"/>
    </row>
    <row r="49" spans="1:11" s="51" customFormat="1" ht="15.75">
      <c r="A49" s="50"/>
      <c r="B49" s="21" t="s">
        <v>61</v>
      </c>
      <c r="C49" s="47" t="s">
        <v>97</v>
      </c>
      <c r="D49" s="22" t="s">
        <v>103</v>
      </c>
      <c r="E49" s="24">
        <v>80</v>
      </c>
      <c r="F49" s="54"/>
      <c r="G49" s="45"/>
      <c r="H49" s="55">
        <f t="shared" si="4"/>
        <v>0</v>
      </c>
      <c r="I49" s="56">
        <f t="shared" si="5"/>
        <v>0</v>
      </c>
      <c r="J49" s="57">
        <f t="shared" si="6"/>
        <v>0</v>
      </c>
      <c r="K49" s="58"/>
    </row>
    <row r="50" spans="1:11" s="51" customFormat="1" ht="15.75">
      <c r="A50" s="50"/>
      <c r="B50" s="21" t="s">
        <v>62</v>
      </c>
      <c r="C50" s="47" t="s">
        <v>104</v>
      </c>
      <c r="D50" s="22" t="s">
        <v>103</v>
      </c>
      <c r="E50" s="24">
        <v>90</v>
      </c>
      <c r="F50" s="54"/>
      <c r="G50" s="45"/>
      <c r="H50" s="55">
        <f t="shared" si="4"/>
        <v>0</v>
      </c>
      <c r="I50" s="56">
        <f t="shared" si="5"/>
        <v>0</v>
      </c>
      <c r="J50" s="57">
        <f t="shared" si="6"/>
        <v>0</v>
      </c>
      <c r="K50" s="58"/>
    </row>
    <row r="51" spans="1:11" s="51" customFormat="1" ht="15.75">
      <c r="A51" s="50"/>
      <c r="B51" s="21" t="s">
        <v>63</v>
      </c>
      <c r="C51" s="47" t="s">
        <v>94</v>
      </c>
      <c r="D51" s="22" t="s">
        <v>103</v>
      </c>
      <c r="E51" s="24">
        <v>120</v>
      </c>
      <c r="F51" s="54"/>
      <c r="G51" s="45"/>
      <c r="H51" s="55">
        <f t="shared" si="4"/>
        <v>0</v>
      </c>
      <c r="I51" s="56">
        <f t="shared" si="5"/>
        <v>0</v>
      </c>
      <c r="J51" s="57">
        <f t="shared" si="6"/>
        <v>0</v>
      </c>
      <c r="K51" s="58"/>
    </row>
    <row r="52" spans="1:11" s="51" customFormat="1" ht="16.5" thickBot="1">
      <c r="A52" s="50"/>
      <c r="B52" s="21" t="s">
        <v>64</v>
      </c>
      <c r="C52" s="47" t="s">
        <v>102</v>
      </c>
      <c r="D52" s="22" t="s">
        <v>103</v>
      </c>
      <c r="E52" s="24">
        <v>50</v>
      </c>
      <c r="F52" s="54"/>
      <c r="G52" s="45"/>
      <c r="H52" s="55">
        <f t="shared" si="4"/>
        <v>0</v>
      </c>
      <c r="I52" s="56">
        <f t="shared" si="5"/>
        <v>0</v>
      </c>
      <c r="J52" s="57">
        <f t="shared" si="6"/>
        <v>0</v>
      </c>
      <c r="K52" s="58"/>
    </row>
    <row r="53" spans="1:11" ht="30" customHeight="1" thickTop="1" thickBot="1">
      <c r="F53" s="68" t="s">
        <v>23</v>
      </c>
      <c r="G53" s="69"/>
      <c r="H53" s="70"/>
      <c r="I53" s="42">
        <f>SUM(I14:I52)</f>
        <v>0</v>
      </c>
      <c r="J53" s="43">
        <f>SUM(J14:J52)</f>
        <v>0</v>
      </c>
    </row>
    <row r="54" spans="1:11" ht="30" customHeight="1" thickTop="1">
      <c r="F54" s="35"/>
      <c r="G54" s="35"/>
      <c r="H54" s="35"/>
      <c r="I54" s="36"/>
      <c r="J54" s="36"/>
    </row>
    <row r="56" spans="1:11">
      <c r="B56" s="60"/>
    </row>
    <row r="57" spans="1:11">
      <c r="B57" s="60"/>
    </row>
    <row r="58" spans="1:11" s="53" customFormat="1" ht="15.75">
      <c r="C58" s="61" t="s">
        <v>107</v>
      </c>
      <c r="D58" s="62"/>
      <c r="E58" s="62"/>
      <c r="F58" s="63"/>
      <c r="G58" s="63"/>
      <c r="H58" s="63"/>
    </row>
    <row r="59" spans="1:11" s="53" customFormat="1" ht="15">
      <c r="C59" s="64" t="s">
        <v>105</v>
      </c>
      <c r="D59" s="62"/>
      <c r="E59" s="62"/>
      <c r="F59" s="62"/>
      <c r="G59" s="62"/>
      <c r="H59" s="62"/>
    </row>
    <row r="60" spans="1:11" s="53" customFormat="1" ht="15">
      <c r="B60" s="66"/>
      <c r="C60" s="67" t="s">
        <v>106</v>
      </c>
      <c r="D60" s="62"/>
      <c r="E60" s="62"/>
      <c r="F60" s="62"/>
      <c r="G60" s="62"/>
      <c r="H60" s="62"/>
    </row>
    <row r="61" spans="1:11" s="53" customFormat="1" ht="15">
      <c r="C61" s="65"/>
      <c r="D61" s="62"/>
      <c r="E61" s="62"/>
      <c r="F61" s="62"/>
      <c r="G61" s="62"/>
      <c r="H61" s="62"/>
    </row>
    <row r="62" spans="1:11" s="53" customFormat="1" ht="15">
      <c r="C62" s="62"/>
      <c r="D62" s="62"/>
      <c r="E62" s="62"/>
      <c r="F62" s="62"/>
      <c r="G62" s="62"/>
      <c r="H62" s="62"/>
    </row>
    <row r="63" spans="1:11" s="53" customFormat="1" ht="15"/>
    <row r="64" spans="1:11" s="53" customFormat="1" ht="15"/>
    <row r="65" s="53" customFormat="1" ht="15"/>
    <row r="66" s="53" customFormat="1" ht="15"/>
  </sheetData>
  <sortState ref="C14:E52">
    <sortCondition ref="C14"/>
  </sortState>
  <mergeCells count="1">
    <mergeCell ref="F53:H53"/>
  </mergeCells>
  <pageMargins left="0.7" right="0.7" top="0.75" bottom="0.75" header="0.3" footer="0.3"/>
  <pageSetup paperSize="9" scale="7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Balcerzak Tomasz</cp:lastModifiedBy>
  <cp:lastPrinted>2020-10-06T10:13:37Z</cp:lastPrinted>
  <dcterms:created xsi:type="dcterms:W3CDTF">2013-10-18T08:03:15Z</dcterms:created>
  <dcterms:modified xsi:type="dcterms:W3CDTF">2021-07-15T12:16:19Z</dcterms:modified>
</cp:coreProperties>
</file>