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T Wierzba 2022\2025\13. WINO wysłane 09.04.2025\2. OGŁOSZENIE z ZAŁACZNIKAMI\"/>
    </mc:Choice>
  </mc:AlternateContent>
  <xr:revisionPtr revIDLastSave="0" documentId="13_ncr:1_{14B7F749-63A6-4882-9CAD-9A19250B0D1B}" xr6:coauthVersionLast="47" xr6:coauthVersionMax="47" xr10:uidLastSave="{00000000-0000-0000-0000-000000000000}"/>
  <bookViews>
    <workbookView xWindow="-120" yWindow="-120" windowWidth="29040" windowHeight="15720" tabRatio="450" xr2:uid="{00000000-000D-0000-FFFF-FFFF00000000}"/>
  </bookViews>
  <sheets>
    <sheet name="Wina " sheetId="35" r:id="rId1"/>
  </sheets>
  <definedNames>
    <definedName name="Excel_BuiltIn__FilterDatabase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35" l="1"/>
  <c r="I39" i="35"/>
  <c r="H38" i="35"/>
  <c r="J38" i="35" s="1"/>
  <c r="H39" i="35"/>
  <c r="J39" i="35" s="1"/>
  <c r="I37" i="35" l="1"/>
  <c r="H37" i="35"/>
  <c r="J37" i="35" s="1"/>
  <c r="H36" i="35"/>
  <c r="J36" i="35" s="1"/>
  <c r="I36" i="35"/>
  <c r="H35" i="35"/>
  <c r="J35" i="35"/>
  <c r="I35" i="35"/>
  <c r="H34" i="35"/>
  <c r="J34" i="35" s="1"/>
  <c r="I34" i="35"/>
  <c r="H40" i="35"/>
  <c r="J40" i="35" s="1"/>
  <c r="I40" i="35"/>
  <c r="H33" i="35"/>
  <c r="J33" i="35" s="1"/>
  <c r="I33" i="35"/>
  <c r="I31" i="35" l="1"/>
  <c r="H31" i="35"/>
  <c r="J31" i="35" s="1"/>
  <c r="I25" i="35"/>
  <c r="I26" i="35"/>
  <c r="I27" i="35"/>
  <c r="I28" i="35"/>
  <c r="I29" i="35"/>
  <c r="I30" i="35"/>
  <c r="I32" i="35"/>
  <c r="H24" i="35"/>
  <c r="J24" i="35" s="1"/>
  <c r="H25" i="35"/>
  <c r="J25" i="35" s="1"/>
  <c r="H26" i="35"/>
  <c r="J26" i="35" s="1"/>
  <c r="H27" i="35"/>
  <c r="J27" i="35" s="1"/>
  <c r="H28" i="35"/>
  <c r="J28" i="35" s="1"/>
  <c r="H29" i="35"/>
  <c r="J29" i="35" s="1"/>
  <c r="H30" i="35"/>
  <c r="J30" i="35" s="1"/>
  <c r="H32" i="35"/>
  <c r="J32" i="35" s="1"/>
  <c r="I24" i="35"/>
  <c r="I19" i="35" l="1"/>
  <c r="I20" i="35"/>
  <c r="I21" i="35"/>
  <c r="I22" i="35"/>
  <c r="I23" i="35"/>
  <c r="H19" i="35"/>
  <c r="J19" i="35" s="1"/>
  <c r="H20" i="35"/>
  <c r="J20" i="35" s="1"/>
  <c r="H21" i="35"/>
  <c r="J21" i="35" s="1"/>
  <c r="H22" i="35"/>
  <c r="J22" i="35" s="1"/>
  <c r="H23" i="35"/>
  <c r="J23" i="35" s="1"/>
  <c r="I18" i="35" l="1"/>
  <c r="H18" i="35"/>
  <c r="J18" i="35" s="1"/>
  <c r="I17" i="35"/>
  <c r="H17" i="35"/>
  <c r="J17" i="35" s="1"/>
  <c r="I16" i="35"/>
  <c r="H16" i="35"/>
  <c r="J16" i="35" s="1"/>
  <c r="I41" i="35" l="1"/>
  <c r="J41" i="35"/>
</calcChain>
</file>

<file path=xl/sharedStrings.xml><?xml version="1.0" encoding="utf-8"?>
<sst xmlns="http://schemas.openxmlformats.org/spreadsheetml/2006/main" count="107" uniqueCount="76">
  <si>
    <t>1.</t>
  </si>
  <si>
    <t>szt.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</si>
  <si>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</si>
  <si>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</si>
  <si>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</si>
  <si>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</si>
  <si>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</si>
  <si>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</si>
  <si>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</si>
  <si>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</si>
  <si>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</si>
  <si>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</si>
  <si>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</si>
  <si>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</si>
  <si>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</si>
  <si>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</si>
  <si>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</si>
  <si>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</si>
  <si>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</si>
  <si>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</si>
  <si>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</si>
  <si>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</si>
  <si>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</si>
  <si>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ILOŚĆ JEDNOSTEK MIARY</t>
  </si>
  <si>
    <t>litry</t>
  </si>
  <si>
    <t>Polska Akademia Nauk Dom Pracy Twórczej w Wierzbie</t>
  </si>
  <si>
    <r>
      <rPr>
        <b/>
        <sz val="9"/>
        <color theme="1"/>
        <rFont val="Calibri"/>
        <family val="2"/>
        <charset val="238"/>
        <scheme val="minor"/>
      </rPr>
      <t xml:space="preserve">Wino białe, S., kraj pochodzenia: Rosja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musujące typu Sowietskoje Igristoje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</si>
  <si>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białe, PW, kraj pochodzenia: Włochy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 xml:space="preserve">,  typu FRIZZANTE </t>
    </r>
    <r>
      <rPr>
        <sz val="9"/>
        <color theme="1"/>
        <rFont val="Calibri"/>
        <family val="2"/>
        <charset val="238"/>
        <scheme val="minor"/>
      </rPr>
      <t>lub równoważne. W beczce keg o pojemności 24 l</t>
    </r>
  </si>
  <si>
    <r>
      <rPr>
        <b/>
        <sz val="9"/>
        <rFont val="Calibri"/>
        <family val="2"/>
        <charset val="238"/>
        <scheme val="minor"/>
      </rPr>
      <t>Wino musujące smakowe słodkie, bezalkoholowe</t>
    </r>
    <r>
      <rPr>
        <sz val="9"/>
        <rFont val="Calibri"/>
        <family val="2"/>
        <charset val="238"/>
        <scheme val="minor"/>
      </rPr>
      <t xml:space="preserve"> dla dzieci, typu </t>
    </r>
    <r>
      <rPr>
        <b/>
        <sz val="9"/>
        <rFont val="Calibri"/>
        <family val="2"/>
        <charset val="238"/>
        <scheme val="minor"/>
      </rPr>
      <t>PICCOLO</t>
    </r>
    <r>
      <rPr>
        <sz val="9"/>
        <rFont val="Calibri"/>
        <family val="2"/>
        <charset val="238"/>
        <scheme val="minor"/>
      </rPr>
      <t>. W szklanej butece o pojemności 0,75 l.</t>
    </r>
  </si>
  <si>
    <r>
      <rPr>
        <b/>
        <sz val="9"/>
        <rFont val="Calibri"/>
        <family val="2"/>
        <charset val="238"/>
        <scheme val="minor"/>
      </rPr>
      <t>Wino czerwone, białe, P</t>
    </r>
    <r>
      <rPr>
        <sz val="9"/>
        <rFont val="Calibri"/>
        <family val="2"/>
        <charset val="238"/>
        <scheme val="minor"/>
      </rPr>
      <t xml:space="preserve"> o zawartości alkoholu od 4,5% do 18%, typu </t>
    </r>
    <r>
      <rPr>
        <b/>
        <sz val="9"/>
        <rFont val="Calibri"/>
        <family val="2"/>
        <charset val="238"/>
        <scheme val="minor"/>
      </rPr>
      <t xml:space="preserve">MONTERIO </t>
    </r>
    <r>
      <rPr>
        <sz val="9"/>
        <rFont val="Calibri"/>
        <family val="2"/>
        <charset val="238"/>
        <scheme val="minor"/>
      </rPr>
      <t>lub równoważne. W szklanej butelce o pojemności 0,75 l.</t>
    </r>
  </si>
  <si>
    <r>
      <rPr>
        <b/>
        <sz val="9"/>
        <rFont val="Calibri"/>
        <family val="2"/>
        <charset val="238"/>
        <scheme val="minor"/>
      </rPr>
      <t>Wino białe, czerwone, różowe musujące, PS, kraj pochodzenia: Włochy</t>
    </r>
    <r>
      <rPr>
        <sz val="9"/>
        <rFont val="Calibri"/>
        <family val="2"/>
        <charset val="238"/>
        <scheme val="minor"/>
      </rPr>
      <t xml:space="preserve"> o zawartości alkoholu od 4,5% do 18%, typu </t>
    </r>
    <r>
      <rPr>
        <b/>
        <sz val="9"/>
        <rFont val="Calibri"/>
        <family val="2"/>
        <charset val="238"/>
        <scheme val="minor"/>
      </rPr>
      <t>CIN CIN</t>
    </r>
    <r>
      <rPr>
        <sz val="9"/>
        <rFont val="Calibri"/>
        <family val="2"/>
        <charset val="238"/>
        <scheme val="minor"/>
      </rPr>
      <t xml:space="preserve"> lub równoważne. W szklanej butelce o pojemności 0,75 l. </t>
    </r>
  </si>
  <si>
    <r>
      <rPr>
        <b/>
        <sz val="9"/>
        <rFont val="Calibri"/>
        <family val="2"/>
        <charset val="238"/>
        <scheme val="minor"/>
      </rPr>
      <t>Wino białe, W, kraj pochodzenia: Włochy</t>
    </r>
    <r>
      <rPr>
        <sz val="9"/>
        <rFont val="Calibri"/>
        <family val="2"/>
        <charset val="238"/>
        <scheme val="minor"/>
      </rPr>
      <t xml:space="preserve">, o zawartości alkoholu od 4,5% do 18%, typu </t>
    </r>
    <r>
      <rPr>
        <b/>
        <sz val="9"/>
        <rFont val="Calibri"/>
        <family val="2"/>
        <charset val="238"/>
        <scheme val="minor"/>
      </rPr>
      <t>PINOT GRIGIO LA DI MOTTE</t>
    </r>
    <r>
      <rPr>
        <sz val="9"/>
        <rFont val="Calibri"/>
        <family val="2"/>
        <charset val="238"/>
        <scheme val="minor"/>
      </rPr>
      <t xml:space="preserve"> lub równoważne. W szklanej butelce o pojemności 0,5 l.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</si>
  <si>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białe, W., kraj pochodzenia: Niemcy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SAVE WATER DRINK RIESLING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</si>
  <si>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białe, czerwone, W., kraj pochodzenia: Chile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CANEPA CLASSICO/MERLOT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</si>
  <si>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białe, W., kraj pochodzenia: Francja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CHABLIS ROPITEAU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</si>
  <si>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czerwone, W., kraj pochodzenia: Hiszpania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 xml:space="preserve">, typu NUVIANA TEMPRRANILLLO/CABERNET SAUVIGNON 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</si>
  <si>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rFont val="Calibri"/>
        <family val="2"/>
        <charset val="238"/>
        <scheme val="minor"/>
      </rPr>
      <t>W</t>
    </r>
    <r>
      <rPr>
        <b/>
        <sz val="9"/>
        <color theme="1"/>
        <rFont val="Calibri"/>
        <family val="2"/>
        <charset val="238"/>
        <scheme val="minor"/>
      </rPr>
      <t xml:space="preserve">ino czerwone, W., </t>
    </r>
    <r>
      <rPr>
        <b/>
        <sz val="9"/>
        <rFont val="Calibri"/>
        <family val="2"/>
        <charset val="238"/>
        <scheme val="minor"/>
      </rPr>
      <t xml:space="preserve">kraj pochodzenia: </t>
    </r>
    <r>
      <rPr>
        <b/>
        <sz val="9"/>
        <color theme="1"/>
        <rFont val="Calibri"/>
        <family val="2"/>
        <charset val="238"/>
        <scheme val="minor"/>
      </rPr>
      <t xml:space="preserve">Argentyna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GRAN LOMO MALBEC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</si>
  <si>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czerwone i białe, W., kraj pochodzenia: Francja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ROPITEAU PINOT NOIR / GRENACHE VERMENTINO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</si>
  <si>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różowe, PW, kraj pochodzenia: Portugalia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CASAL GARCIA VINHO VERDE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</si>
  <si>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 i czerwone, PW, kraj pochodzenia: Włochy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VIRTO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</si>
  <si>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białe, czerwone, różowe, …W, PW, S, PS., kraj pochodzenia: Chile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GATO NEGRO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</si>
  <si>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białe, czerwone, PW., kraj pochodzenia: Francja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KRESSMANN BIAŁE/CZERWONE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</si>
  <si>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białe, PW, kraj pochodzenia: Włochy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musujące typu PROSECCO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</si>
  <si>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białe, W., kraj pochodzenia: Hiszpania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musujące typu GRAN BACH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</si>
  <si>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czerwone S., kraj pochodzenia: Polska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GRZANIEC GALICYJSKI</t>
    </r>
    <r>
      <rPr>
        <sz val="9"/>
        <color theme="1"/>
        <rFont val="Calibri"/>
        <family val="2"/>
        <charset val="238"/>
        <scheme val="minor"/>
      </rPr>
      <t>. W szklanej butelce o pojemności 1 l</t>
    </r>
  </si>
  <si>
    <r>
      <rPr>
        <b/>
        <sz val="9"/>
        <rFont val="Calibri"/>
        <family val="2"/>
        <charset val="238"/>
        <scheme val="minor"/>
      </rPr>
      <t xml:space="preserve">Wino czerwone, białe W, </t>
    </r>
    <r>
      <rPr>
        <sz val="9"/>
        <rFont val="Calibri"/>
        <family val="2"/>
        <charset val="238"/>
        <scheme val="minor"/>
      </rPr>
      <t>zawartość alkoholu 0%. W szklanej butelce o pojemności 0,75 l.</t>
    </r>
  </si>
  <si>
    <r>
      <rPr>
        <b/>
        <sz val="9"/>
        <rFont val="Calibri"/>
        <family val="2"/>
        <charset val="238"/>
        <scheme val="minor"/>
      </rPr>
      <t xml:space="preserve">Wino białe, PS, </t>
    </r>
    <r>
      <rPr>
        <sz val="9"/>
        <rFont val="Calibri"/>
        <family val="2"/>
        <charset val="238"/>
        <scheme val="minor"/>
      </rPr>
      <t xml:space="preserve">kraj pochodzenia: Hiszpania o zawartości alkoholu od 4,5% od 18%,  </t>
    </r>
    <r>
      <rPr>
        <b/>
        <sz val="9"/>
        <rFont val="Calibri"/>
        <family val="2"/>
        <charset val="238"/>
        <scheme val="minor"/>
      </rPr>
      <t>BACH</t>
    </r>
    <r>
      <rPr>
        <sz val="9"/>
        <rFont val="Calibri"/>
        <family val="2"/>
        <charset val="238"/>
        <scheme val="minor"/>
      </rPr>
      <t xml:space="preserve"> </t>
    </r>
    <r>
      <rPr>
        <b/>
        <sz val="9"/>
        <rFont val="Calibri"/>
        <family val="2"/>
        <charset val="238"/>
        <scheme val="minor"/>
      </rPr>
      <t>EXTRISIMO</t>
    </r>
    <r>
      <rPr>
        <sz val="9"/>
        <rFont val="Calibri"/>
        <family val="2"/>
        <charset val="238"/>
        <scheme val="minor"/>
      </rPr>
      <t>. W szklanej butelce o pojemności 0,75l</t>
    </r>
  </si>
  <si>
    <r>
      <rPr>
        <b/>
        <sz val="9"/>
        <rFont val="Calibri"/>
        <family val="2"/>
        <charset val="238"/>
        <scheme val="minor"/>
      </rPr>
      <t xml:space="preserve">Wino białe, czerwone, W., kraj pochodzenia: Australia </t>
    </r>
    <r>
      <rPr>
        <sz val="9"/>
        <rFont val="Calibri"/>
        <family val="2"/>
        <charset val="238"/>
        <scheme val="minor"/>
      </rPr>
      <t xml:space="preserve">o zawartości alkoholu od 4,5% od 18%, typu </t>
    </r>
    <r>
      <rPr>
        <b/>
        <sz val="9"/>
        <rFont val="Calibri"/>
        <family val="2"/>
        <charset val="238"/>
        <scheme val="minor"/>
      </rPr>
      <t>CACADU</t>
    </r>
    <r>
      <rPr>
        <sz val="9"/>
        <rFont val="Calibri"/>
        <family val="2"/>
        <charset val="238"/>
        <scheme val="minor"/>
      </rPr>
      <t xml:space="preserve"> </t>
    </r>
    <r>
      <rPr>
        <b/>
        <sz val="9"/>
        <rFont val="Calibri"/>
        <family val="2"/>
        <charset val="238"/>
        <scheme val="minor"/>
      </rPr>
      <t>RIDGR</t>
    </r>
    <r>
      <rPr>
        <sz val="9"/>
        <rFont val="Calibri"/>
        <family val="2"/>
        <charset val="238"/>
        <scheme val="minor"/>
      </rPr>
      <t>. W szklanej butelce o pojemności 0,75l</t>
    </r>
  </si>
  <si>
    <r>
      <rPr>
        <b/>
        <sz val="9"/>
        <rFont val="Calibri"/>
        <family val="2"/>
        <charset val="238"/>
        <scheme val="minor"/>
      </rPr>
      <t>Wino białe, S, kraj pochodzenia: Włochy (Sycylia), o zawartości alkoholu do 18%</t>
    </r>
    <r>
      <rPr>
        <sz val="9"/>
        <rFont val="Calibri"/>
        <family val="2"/>
        <charset val="238"/>
        <scheme val="minor"/>
      </rPr>
      <t xml:space="preserve">, typu </t>
    </r>
    <r>
      <rPr>
        <b/>
        <sz val="9"/>
        <rFont val="Calibri"/>
        <family val="2"/>
        <charset val="238"/>
        <scheme val="minor"/>
      </rPr>
      <t>MARSALA</t>
    </r>
    <r>
      <rPr>
        <sz val="9"/>
        <rFont val="Calibri"/>
        <family val="2"/>
        <charset val="238"/>
        <scheme val="minor"/>
      </rPr>
      <t>. W szklanej butelce o pojemności 0,7l</t>
    </r>
  </si>
  <si>
    <t>Dodatkowe, obowiązkowe wymagania Zamawiającego:</t>
  </si>
  <si>
    <t>Nazwa</t>
  </si>
  <si>
    <t>j. miary</t>
  </si>
  <si>
    <t>ilość</t>
  </si>
  <si>
    <t xml:space="preserve">2. </t>
  </si>
  <si>
    <t xml:space="preserve">3. </t>
  </si>
  <si>
    <t>…................................................................................................................................</t>
  </si>
  <si>
    <t>data i podpis przedstawiciela Wykonawcy</t>
  </si>
  <si>
    <t>upoważnionego zgodnie z reprezentacją w KRS / CEiDG</t>
  </si>
  <si>
    <t>lub posiadającego pełnomocnictwo do reprezentacji Wykonawcy</t>
  </si>
  <si>
    <t>W celu należytej sprzedaży wina Wykonawca zobowiązuje się do dostarczenia nieodpłatnie:</t>
  </si>
  <si>
    <t>chłodziarka do beczki</t>
  </si>
  <si>
    <t>instalacja barowa do rozlewu wina i okresowej konserwacji urządzenia (1x na miesiąc) wraz z instalacją do samoobsługowej dystrybucji skorelowanej z systemem sprzedaży, ociekacz pod nalewak</t>
  </si>
  <si>
    <t>kieliszki do wina frizante, poj. 160 ml</t>
  </si>
  <si>
    <t>otwieracz do wina</t>
  </si>
  <si>
    <t>lodówka dedykowana do ekspozycji wina w butelkach w lokalach gastronomicznych o poj. Ok. 200 litrów</t>
  </si>
  <si>
    <t xml:space="preserve">4. </t>
  </si>
  <si>
    <t xml:space="preserve">5. </t>
  </si>
  <si>
    <t xml:space="preserve">Sukcesywna dostawa wina w kegach i butelkach </t>
  </si>
  <si>
    <t xml:space="preserve">wraz z elementami niezbędnymi do sprzedaży dla PAN DPT w Wierzbie                     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</si>
  <si>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</si>
  <si>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>.</t>
    </r>
  </si>
  <si>
    <t>(w okresie 12 m-cy od zawarcia umowy).</t>
  </si>
  <si>
    <r>
      <rPr>
        <b/>
        <sz val="9"/>
        <color theme="1"/>
        <rFont val="Calibri"/>
        <family val="2"/>
        <charset val="238"/>
        <scheme val="minor"/>
      </rPr>
      <t xml:space="preserve">Wino białe,czerwone, W., kraj pochodzenia: Hiszpania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>, typu  BIAŁE/CZERWONE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</si>
  <si>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r>
      <rPr>
        <b/>
        <sz val="9"/>
        <color theme="1"/>
        <rFont val="Calibri"/>
        <family val="2"/>
        <charset val="238"/>
        <scheme val="minor"/>
      </rPr>
      <t xml:space="preserve">Wino białe, czerwone, PS., kraj pochodzenia: Hiszpania </t>
    </r>
    <r>
      <rPr>
        <sz val="9"/>
        <color theme="1"/>
        <rFont val="Calibri"/>
        <family val="2"/>
        <charset val="238"/>
        <scheme val="minor"/>
      </rPr>
      <t>o zawartości alkoholu od 4,5% od 18%</t>
    </r>
    <r>
      <rPr>
        <b/>
        <sz val="9"/>
        <color theme="1"/>
        <rFont val="Calibri"/>
        <family val="2"/>
        <charset val="238"/>
        <scheme val="minor"/>
      </rPr>
      <t xml:space="preserve">, typu </t>
    </r>
    <r>
      <rPr>
        <sz val="9"/>
        <color theme="1"/>
        <rFont val="Calibri"/>
        <family val="2"/>
        <charset val="238"/>
        <scheme val="minor"/>
      </rPr>
      <t>. W szklanej butelce o pojemności 0,75l</t>
    </r>
  </si>
  <si>
    <t>FORMULARZ ASORTYMENTOWO-CENOWY</t>
  </si>
  <si>
    <r>
      <t xml:space="preserve">przez zastosowane w Formularzu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</si>
</sst>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5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color rgb="FFFF0000"/>
      <name val="Bookman Old Style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zcionka tekstu podstawowego"/>
      <charset val="238"/>
    </font>
    <font>
      <b/>
      <i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b/>
      <sz val="14"/>
      <color rgb="FFFF000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6" fillId="0" borderId="0"/>
    <xf numFmtId="0" fontId="26" fillId="0" borderId="0"/>
    <xf numFmtId="0" fontId="25" fillId="0" borderId="0"/>
    <xf numFmtId="0" fontId="6" fillId="0" borderId="0"/>
    <xf numFmtId="166" fontId="11" fillId="0" borderId="0"/>
    <xf numFmtId="0" fontId="6" fillId="0" borderId="0"/>
    <xf numFmtId="16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167" fontId="28" fillId="0" borderId="0" applyFill="0" applyBorder="0" applyAlignment="0" applyProtection="0"/>
    <xf numFmtId="0" fontId="27" fillId="0" borderId="0"/>
  </cellStyleXfs>
  <cellXfs count="9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left" vertical="center"/>
    </xf>
    <xf numFmtId="2" fontId="10" fillId="2" borderId="0" xfId="3" applyNumberFormat="1" applyFont="1" applyFill="1" applyAlignment="1">
      <alignment horizontal="center" vertical="center"/>
    </xf>
    <xf numFmtId="165" fontId="7" fillId="2" borderId="0" xfId="1" applyNumberFormat="1" applyFont="1" applyFill="1" applyAlignment="1">
      <alignment horizontal="left" vertical="center"/>
    </xf>
    <xf numFmtId="0" fontId="17" fillId="2" borderId="0" xfId="1" applyFont="1" applyFill="1" applyAlignment="1">
      <alignment horizontal="left" vertical="center"/>
    </xf>
    <xf numFmtId="0" fontId="0" fillId="2" borderId="7" xfId="0" applyFill="1" applyBorder="1"/>
    <xf numFmtId="0" fontId="18" fillId="3" borderId="8" xfId="0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 wrapText="1"/>
    </xf>
    <xf numFmtId="0" fontId="19" fillId="2" borderId="0" xfId="0" applyFont="1" applyFill="1"/>
    <xf numFmtId="0" fontId="18" fillId="3" borderId="6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wrapText="1"/>
    </xf>
    <xf numFmtId="2" fontId="18" fillId="2" borderId="6" xfId="3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18" fillId="3" borderId="3" xfId="0" applyFont="1" applyFill="1" applyBorder="1" applyAlignment="1">
      <alignment horizontal="center" vertical="top" wrapText="1"/>
    </xf>
    <xf numFmtId="0" fontId="21" fillId="3" borderId="5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165" fontId="17" fillId="2" borderId="0" xfId="1" applyNumberFormat="1" applyFont="1" applyFill="1" applyAlignment="1">
      <alignment horizontal="left" vertical="center"/>
    </xf>
    <xf numFmtId="3" fontId="18" fillId="2" borderId="1" xfId="0" applyNumberFormat="1" applyFont="1" applyFill="1" applyBorder="1" applyAlignment="1">
      <alignment horizontal="center" vertical="center" wrapText="1"/>
    </xf>
    <xf numFmtId="165" fontId="18" fillId="2" borderId="6" xfId="3" applyNumberFormat="1" applyFont="1" applyFill="1" applyBorder="1" applyAlignment="1">
      <alignment horizontal="center" wrapText="1"/>
    </xf>
    <xf numFmtId="2" fontId="18" fillId="2" borderId="2" xfId="3" applyNumberFormat="1" applyFont="1" applyFill="1" applyBorder="1" applyAlignment="1">
      <alignment horizontal="center" wrapText="1"/>
    </xf>
    <xf numFmtId="165" fontId="18" fillId="2" borderId="2" xfId="3" applyNumberFormat="1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vertical="top" wrapText="1"/>
    </xf>
    <xf numFmtId="0" fontId="18" fillId="3" borderId="11" xfId="0" applyFont="1" applyFill="1" applyBorder="1" applyAlignment="1">
      <alignment horizontal="center" wrapText="1"/>
    </xf>
    <xf numFmtId="0" fontId="18" fillId="3" borderId="12" xfId="0" applyFont="1" applyFill="1" applyBorder="1" applyAlignment="1">
      <alignment horizontal="center" wrapText="1"/>
    </xf>
    <xf numFmtId="165" fontId="18" fillId="2" borderId="13" xfId="3" applyNumberFormat="1" applyFont="1" applyFill="1" applyBorder="1" applyAlignment="1">
      <alignment horizontal="center" wrapText="1"/>
    </xf>
    <xf numFmtId="165" fontId="18" fillId="2" borderId="14" xfId="3" applyNumberFormat="1" applyFont="1" applyFill="1" applyBorder="1" applyAlignment="1">
      <alignment horizontal="center" wrapText="1"/>
    </xf>
    <xf numFmtId="0" fontId="21" fillId="3" borderId="15" xfId="0" applyFont="1" applyFill="1" applyBorder="1" applyAlignment="1">
      <alignment horizontal="center" vertical="top" wrapText="1"/>
    </xf>
    <xf numFmtId="0" fontId="21" fillId="3" borderId="16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 vertical="center" wrapText="1"/>
    </xf>
    <xf numFmtId="165" fontId="1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9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vertical="center"/>
    </xf>
    <xf numFmtId="0" fontId="35" fillId="2" borderId="0" xfId="1" applyFont="1" applyFill="1" applyAlignment="1">
      <alignment vertical="center"/>
    </xf>
    <xf numFmtId="165" fontId="15" fillId="4" borderId="20" xfId="0" applyNumberFormat="1" applyFont="1" applyFill="1" applyBorder="1" applyAlignment="1">
      <alignment horizontal="center" vertical="center"/>
    </xf>
    <xf numFmtId="165" fontId="15" fillId="4" borderId="2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9" fontId="14" fillId="5" borderId="1" xfId="0" applyNumberFormat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left" vertical="center" wrapText="1"/>
    </xf>
    <xf numFmtId="9" fontId="0" fillId="2" borderId="0" xfId="0" applyNumberFormat="1" applyFill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8" fillId="2" borderId="0" xfId="0" applyFont="1" applyFill="1"/>
    <xf numFmtId="0" fontId="39" fillId="2" borderId="0" xfId="0" applyFont="1" applyFill="1" applyAlignment="1">
      <alignment vertical="center"/>
    </xf>
    <xf numFmtId="0" fontId="4" fillId="2" borderId="0" xfId="0" applyFont="1" applyFill="1"/>
    <xf numFmtId="165" fontId="41" fillId="5" borderId="1" xfId="0" applyNumberFormat="1" applyFont="1" applyFill="1" applyBorder="1" applyAlignment="1">
      <alignment horizontal="center" vertical="center"/>
    </xf>
    <xf numFmtId="165" fontId="41" fillId="2" borderId="4" xfId="0" applyNumberFormat="1" applyFont="1" applyFill="1" applyBorder="1" applyAlignment="1">
      <alignment horizontal="center" vertical="center"/>
    </xf>
    <xf numFmtId="165" fontId="41" fillId="2" borderId="17" xfId="0" applyNumberFormat="1" applyFont="1" applyFill="1" applyBorder="1" applyAlignment="1">
      <alignment horizontal="center" vertical="center"/>
    </xf>
    <xf numFmtId="165" fontId="41" fillId="2" borderId="18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3" fillId="2" borderId="0" xfId="0" applyFont="1" applyFill="1"/>
    <xf numFmtId="0" fontId="7" fillId="2" borderId="0" xfId="1" applyFont="1" applyFill="1" applyAlignment="1">
      <alignment horizontal="left" vertical="center"/>
    </xf>
    <xf numFmtId="0" fontId="44" fillId="3" borderId="1" xfId="0" applyFont="1" applyFill="1" applyBorder="1" applyAlignment="1">
      <alignment horizontal="left" vertical="center" wrapText="1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justify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42" fillId="6" borderId="1" xfId="4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4" fillId="2" borderId="0" xfId="0" applyFont="1" applyFill="1"/>
    <xf numFmtId="0" fontId="48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53" fillId="0" borderId="0" xfId="0" applyFont="1"/>
    <xf numFmtId="0" fontId="50" fillId="2" borderId="0" xfId="0" applyFont="1" applyFill="1" applyAlignment="1">
      <alignment horizontal="center" vertical="center"/>
    </xf>
    <xf numFmtId="0" fontId="12" fillId="4" borderId="9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2" fillId="4" borderId="19" xfId="0" applyFont="1" applyFill="1" applyBorder="1" applyAlignment="1">
      <alignment horizontal="right" vertical="center" wrapText="1"/>
    </xf>
    <xf numFmtId="0" fontId="51" fillId="2" borderId="0" xfId="0" applyFont="1" applyFill="1" applyAlignment="1">
      <alignment horizontal="left" vertical="center" wrapText="1"/>
    </xf>
    <xf numFmtId="0" fontId="52" fillId="2" borderId="0" xfId="4" applyFont="1" applyFill="1" applyAlignment="1">
      <alignment horizontal="left" wrapText="1"/>
    </xf>
    <xf numFmtId="0" fontId="36" fillId="2" borderId="0" xfId="0" applyFont="1" applyFill="1" applyAlignment="1">
      <alignment horizontal="center"/>
    </xf>
    <xf numFmtId="0" fontId="54" fillId="7" borderId="22" xfId="0" applyFont="1" applyFill="1" applyBorder="1" applyAlignment="1">
      <alignment horizontal="center" vertical="center"/>
    </xf>
    <xf numFmtId="0" fontId="54" fillId="7" borderId="23" xfId="0" applyFont="1" applyFill="1" applyBorder="1" applyAlignment="1">
      <alignment horizontal="center" vertical="center"/>
    </xf>
    <xf numFmtId="0" fontId="54" fillId="7" borderId="24" xfId="0" applyFont="1" applyFill="1" applyBorder="1" applyAlignment="1">
      <alignment horizontal="center" vertical="center"/>
    </xf>
    <xf numFmtId="0" fontId="54" fillId="7" borderId="25" xfId="0" applyFont="1" applyFill="1" applyBorder="1" applyAlignment="1">
      <alignment horizontal="center" vertical="center"/>
    </xf>
    <xf numFmtId="0" fontId="54" fillId="7" borderId="26" xfId="0" applyFont="1" applyFill="1" applyBorder="1" applyAlignment="1">
      <alignment horizontal="center" vertical="center"/>
    </xf>
    <xf numFmtId="0" fontId="54" fillId="7" borderId="27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24">
    <cellStyle name="Dziesiętny 2" xfId="19" xr:uid="{00000000-0005-0000-0000-000001000000}"/>
    <cellStyle name="Dziesiętny 3" xfId="22" xr:uid="{4B91750C-756C-4E4D-B834-EB9F0C4FE6B6}"/>
    <cellStyle name="Excel Built-in Normal" xfId="17" xr:uid="{00000000-0005-0000-0000-000002000000}"/>
    <cellStyle name="Normalny" xfId="0" builtinId="0"/>
    <cellStyle name="Normalny 10" xfId="9" xr:uid="{00000000-0005-0000-0000-000005000000}"/>
    <cellStyle name="Normalny 11" xfId="11" xr:uid="{00000000-0005-0000-0000-000006000000}"/>
    <cellStyle name="Normalny 12" xfId="12" xr:uid="{00000000-0005-0000-0000-000007000000}"/>
    <cellStyle name="Normalny 13" xfId="15" xr:uid="{00000000-0005-0000-0000-000008000000}"/>
    <cellStyle name="Normalny 14" xfId="16" xr:uid="{00000000-0005-0000-0000-000009000000}"/>
    <cellStyle name="Normalny 15" xfId="21" xr:uid="{31A5FC2B-2469-48FA-B552-EF48BCC02F46}"/>
    <cellStyle name="Normalny 2" xfId="1" xr:uid="{00000000-0005-0000-0000-00000A000000}"/>
    <cellStyle name="Normalny 2 2" xfId="4" xr:uid="{00000000-0005-0000-0000-00000B000000}"/>
    <cellStyle name="Normalny 2 3" xfId="14" xr:uid="{00000000-0005-0000-0000-00000C000000}"/>
    <cellStyle name="Normalny 2 4" xfId="23" xr:uid="{4D27392C-D830-4583-BA91-C93837060056}"/>
    <cellStyle name="Normalny 3" xfId="2" xr:uid="{00000000-0005-0000-0000-00000D000000}"/>
    <cellStyle name="Normalny 4" xfId="5" xr:uid="{00000000-0005-0000-0000-00000E000000}"/>
    <cellStyle name="Normalny 5" xfId="13" xr:uid="{00000000-0005-0000-0000-00000F000000}"/>
    <cellStyle name="Normalny 6" xfId="10" xr:uid="{00000000-0005-0000-0000-000010000000}"/>
    <cellStyle name="Normalny 7" xfId="6" xr:uid="{00000000-0005-0000-0000-000011000000}"/>
    <cellStyle name="Normalny 8" xfId="7" xr:uid="{00000000-0005-0000-0000-000012000000}"/>
    <cellStyle name="Normalny 9" xfId="8" xr:uid="{00000000-0005-0000-0000-000013000000}"/>
    <cellStyle name="Procentowy" xfId="3" builtinId="5"/>
    <cellStyle name="TableStyleLight1" xfId="18" xr:uid="{00000000-0005-0000-0000-000016000000}"/>
    <cellStyle name="Walutowy 2" xfId="20" xr:uid="{00000000-0005-0000-0000-000018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8466</xdr:colOff>
      <xdr:row>3</xdr:row>
      <xdr:rowOff>32808</xdr:rowOff>
    </xdr:to>
    <xdr:pic>
      <xdr:nvPicPr>
        <xdr:cNvPr id="3" name="Obraz 2" descr="E:\Wspolny\211.Wierzba\logo2018\Logo 4 2018\Logo_SD.jpg">
          <a:extLst>
            <a:ext uri="{FF2B5EF4-FFF2-40B4-BE49-F238E27FC236}">
              <a16:creationId xmlns:a16="http://schemas.microsoft.com/office/drawing/2014/main" id="{3E02E6C3-BA0D-48C7-BD8F-CB99E8FA18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7266" cy="618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F082-142D-41AC-A645-D72DF820B41D}">
  <sheetPr>
    <pageSetUpPr fitToPage="1"/>
  </sheetPr>
  <dimension ref="A1:L56"/>
  <sheetViews>
    <sheetView tabSelected="1" zoomScale="86" zoomScaleNormal="86" workbookViewId="0">
      <selection activeCell="M11" sqref="M11"/>
    </sheetView>
  </sheetViews>
  <sheetFormatPr defaultColWidth="9" defaultRowHeight="14.25"/>
  <cols>
    <col min="1" max="1" width="4.125" style="1" customWidth="1"/>
    <col min="2" max="2" width="3.25" style="1" customWidth="1"/>
    <col min="3" max="3" width="33.25" style="1" customWidth="1"/>
    <col min="4" max="4" width="7.25" style="1" customWidth="1"/>
    <col min="5" max="5" width="10.625" style="1" customWidth="1"/>
    <col min="6" max="6" width="13.75" style="1" customWidth="1"/>
    <col min="7" max="7" width="8.25" style="1" customWidth="1"/>
    <col min="8" max="8" width="13.75" style="1" customWidth="1"/>
    <col min="9" max="9" width="14.625" style="1" customWidth="1"/>
    <col min="10" max="10" width="16.75" style="1" customWidth="1"/>
    <col min="11" max="11" width="13.75" style="1" customWidth="1"/>
    <col min="12" max="16384" width="9" style="1"/>
  </cols>
  <sheetData>
    <row r="1" spans="1:12" s="2" customFormat="1">
      <c r="B1" s="3"/>
      <c r="C1" s="4"/>
      <c r="D1" s="5"/>
      <c r="F1" s="4"/>
      <c r="G1" s="86" t="s">
        <v>74</v>
      </c>
      <c r="H1" s="87"/>
      <c r="I1" s="87"/>
      <c r="J1" s="88"/>
    </row>
    <row r="2" spans="1:12" s="2" customFormat="1" ht="18.75" thickBot="1">
      <c r="B2" s="3"/>
      <c r="C2" s="22" t="s">
        <v>25</v>
      </c>
      <c r="D2" s="6"/>
      <c r="G2" s="89"/>
      <c r="H2" s="90"/>
      <c r="I2" s="90"/>
      <c r="J2" s="91"/>
    </row>
    <row r="3" spans="1:12" s="2" customFormat="1">
      <c r="B3" s="3"/>
    </row>
    <row r="4" spans="1:12" s="2" customFormat="1">
      <c r="B4" s="3"/>
      <c r="D4" s="4"/>
    </row>
    <row r="5" spans="1:12" s="48" customFormat="1" ht="18">
      <c r="B5" s="3"/>
      <c r="C5" s="61" t="s">
        <v>67</v>
      </c>
    </row>
    <row r="6" spans="1:12" s="2" customFormat="1" ht="18">
      <c r="B6" s="3"/>
      <c r="C6" s="61" t="s">
        <v>68</v>
      </c>
      <c r="D6" s="7"/>
      <c r="L6" s="47"/>
    </row>
    <row r="7" spans="1:12" s="2" customFormat="1" ht="15.75">
      <c r="B7" s="3"/>
      <c r="C7" s="78" t="s">
        <v>71</v>
      </c>
      <c r="D7" s="7"/>
      <c r="L7" s="47"/>
    </row>
    <row r="8" spans="1:12" s="2" customFormat="1" ht="15.75">
      <c r="B8" s="3"/>
      <c r="C8" s="78"/>
      <c r="D8" s="7"/>
      <c r="L8" s="47"/>
    </row>
    <row r="9" spans="1:12" s="2" customFormat="1" ht="28.15" customHeight="1">
      <c r="B9" s="3"/>
      <c r="C9" s="37" t="s">
        <v>22</v>
      </c>
      <c r="D9" s="43" t="s">
        <v>21</v>
      </c>
      <c r="E9" s="45"/>
      <c r="F9" s="38" t="s">
        <v>69</v>
      </c>
      <c r="G9" s="39"/>
      <c r="H9" s="39"/>
      <c r="I9" s="39"/>
      <c r="J9" s="39"/>
    </row>
    <row r="10" spans="1:12" s="36" customFormat="1" ht="15">
      <c r="B10" s="40"/>
      <c r="C10" s="40"/>
      <c r="D10" s="92" t="s">
        <v>75</v>
      </c>
      <c r="F10" s="40"/>
      <c r="H10" s="40"/>
    </row>
    <row r="11" spans="1:12" s="36" customFormat="1" ht="15">
      <c r="B11" s="40"/>
      <c r="C11" s="40"/>
      <c r="D11" s="77" t="s">
        <v>70</v>
      </c>
      <c r="F11" s="40"/>
      <c r="H11" s="40"/>
    </row>
    <row r="12" spans="1:12" s="2" customFormat="1" ht="15" thickBot="1">
      <c r="B12" s="3"/>
      <c r="C12" s="3"/>
      <c r="F12" s="3"/>
      <c r="H12" s="3"/>
    </row>
    <row r="13" spans="1:12" ht="13.5" customHeight="1">
      <c r="B13" s="8"/>
      <c r="C13" s="9" t="s">
        <v>2</v>
      </c>
      <c r="D13" s="10" t="s">
        <v>3</v>
      </c>
      <c r="E13" s="10" t="s">
        <v>12</v>
      </c>
      <c r="F13" s="10" t="s">
        <v>4</v>
      </c>
      <c r="G13" s="9" t="s">
        <v>15</v>
      </c>
      <c r="H13" s="9" t="s">
        <v>5</v>
      </c>
      <c r="I13" s="28" t="s">
        <v>6</v>
      </c>
      <c r="J13" s="29" t="s">
        <v>7</v>
      </c>
      <c r="K13" s="2"/>
    </row>
    <row r="14" spans="1:12" s="11" customFormat="1" ht="23.25" customHeight="1">
      <c r="B14" s="12" t="s">
        <v>8</v>
      </c>
      <c r="C14" s="13" t="s">
        <v>9</v>
      </c>
      <c r="D14" s="14" t="s">
        <v>10</v>
      </c>
      <c r="E14" s="14" t="s">
        <v>23</v>
      </c>
      <c r="F14" s="24" t="s">
        <v>16</v>
      </c>
      <c r="G14" s="25" t="s">
        <v>11</v>
      </c>
      <c r="H14" s="26" t="s">
        <v>17</v>
      </c>
      <c r="I14" s="30" t="s">
        <v>18</v>
      </c>
      <c r="J14" s="31" t="s">
        <v>19</v>
      </c>
    </row>
    <row r="15" spans="1:12" s="15" customFormat="1" ht="12" customHeight="1">
      <c r="B15" s="16"/>
      <c r="C15" s="17"/>
      <c r="D15" s="19"/>
      <c r="E15" s="18"/>
      <c r="F15" s="18" t="s">
        <v>13</v>
      </c>
      <c r="G15" s="17"/>
      <c r="H15" s="27" t="s">
        <v>14</v>
      </c>
      <c r="I15" s="32" t="s">
        <v>13</v>
      </c>
      <c r="J15" s="33" t="s">
        <v>14</v>
      </c>
    </row>
    <row r="16" spans="1:12" s="57" customFormat="1" ht="48">
      <c r="A16" s="58"/>
      <c r="B16" s="20">
        <v>1</v>
      </c>
      <c r="C16" s="62" t="s">
        <v>32</v>
      </c>
      <c r="D16" s="21" t="s">
        <v>1</v>
      </c>
      <c r="E16" s="23">
        <v>10</v>
      </c>
      <c r="F16" s="53"/>
      <c r="G16" s="44"/>
      <c r="H16" s="54">
        <f t="shared" ref="H16:H40" si="0">F16+(F16*G16)</f>
        <v>0</v>
      </c>
      <c r="I16" s="55">
        <f>E16*F16</f>
        <v>0</v>
      </c>
      <c r="J16" s="56">
        <f>H16*E16</f>
        <v>0</v>
      </c>
      <c r="K16" s="59"/>
    </row>
    <row r="17" spans="1:11" s="50" customFormat="1" ht="48">
      <c r="A17" s="51"/>
      <c r="B17" s="20">
        <v>2</v>
      </c>
      <c r="C17" s="62" t="s">
        <v>33</v>
      </c>
      <c r="D17" s="21" t="s">
        <v>1</v>
      </c>
      <c r="E17" s="23">
        <v>100</v>
      </c>
      <c r="F17" s="53"/>
      <c r="G17" s="44"/>
      <c r="H17" s="54">
        <f t="shared" si="0"/>
        <v>0</v>
      </c>
      <c r="I17" s="55">
        <f t="shared" ref="I17" si="1">E17*F17</f>
        <v>0</v>
      </c>
      <c r="J17" s="56">
        <f t="shared" ref="J17" si="2">H17*E17</f>
        <v>0</v>
      </c>
      <c r="K17" s="59"/>
    </row>
    <row r="18" spans="1:11" s="50" customFormat="1" ht="48">
      <c r="A18" s="49"/>
      <c r="B18" s="20">
        <v>3</v>
      </c>
      <c r="C18" s="62" t="s">
        <v>34</v>
      </c>
      <c r="D18" s="21" t="s">
        <v>1</v>
      </c>
      <c r="E18" s="23">
        <v>10</v>
      </c>
      <c r="F18" s="53"/>
      <c r="G18" s="44"/>
      <c r="H18" s="54">
        <f t="shared" si="0"/>
        <v>0</v>
      </c>
      <c r="I18" s="55">
        <f>E18*F18</f>
        <v>0</v>
      </c>
      <c r="J18" s="56">
        <f>H18*E18</f>
        <v>0</v>
      </c>
      <c r="K18" s="59"/>
    </row>
    <row r="19" spans="1:11" s="50" customFormat="1" ht="60">
      <c r="A19" s="49"/>
      <c r="B19" s="20">
        <v>4</v>
      </c>
      <c r="C19" s="62" t="s">
        <v>35</v>
      </c>
      <c r="D19" s="21" t="s">
        <v>1</v>
      </c>
      <c r="E19" s="23">
        <v>100</v>
      </c>
      <c r="F19" s="53"/>
      <c r="G19" s="44"/>
      <c r="H19" s="54">
        <f t="shared" si="0"/>
        <v>0</v>
      </c>
      <c r="I19" s="55">
        <f t="shared" ref="I19:I40" si="3">E19*F19</f>
        <v>0</v>
      </c>
      <c r="J19" s="56">
        <f t="shared" ref="J19:J40" si="4">H19*E19</f>
        <v>0</v>
      </c>
      <c r="K19" s="59"/>
    </row>
    <row r="20" spans="1:11" s="50" customFormat="1" ht="48">
      <c r="A20" s="49"/>
      <c r="B20" s="20">
        <v>5</v>
      </c>
      <c r="C20" s="46" t="s">
        <v>36</v>
      </c>
      <c r="D20" s="21" t="s">
        <v>1</v>
      </c>
      <c r="E20" s="23">
        <v>60</v>
      </c>
      <c r="F20" s="53"/>
      <c r="G20" s="44"/>
      <c r="H20" s="54">
        <f t="shared" si="0"/>
        <v>0</v>
      </c>
      <c r="I20" s="55">
        <f t="shared" si="3"/>
        <v>0</v>
      </c>
      <c r="J20" s="56">
        <f t="shared" si="4"/>
        <v>0</v>
      </c>
      <c r="K20" s="59"/>
    </row>
    <row r="21" spans="1:11" s="50" customFormat="1" ht="60">
      <c r="A21" s="49"/>
      <c r="B21" s="20">
        <v>6</v>
      </c>
      <c r="C21" s="62" t="s">
        <v>37</v>
      </c>
      <c r="D21" s="21" t="s">
        <v>1</v>
      </c>
      <c r="E21" s="23">
        <v>20</v>
      </c>
      <c r="F21" s="53"/>
      <c r="G21" s="44"/>
      <c r="H21" s="54">
        <f t="shared" si="0"/>
        <v>0</v>
      </c>
      <c r="I21" s="55">
        <f t="shared" si="3"/>
        <v>0</v>
      </c>
      <c r="J21" s="56">
        <f t="shared" si="4"/>
        <v>0</v>
      </c>
      <c r="K21" s="59"/>
    </row>
    <row r="22" spans="1:11" s="50" customFormat="1" ht="48">
      <c r="A22" s="49"/>
      <c r="B22" s="20">
        <v>7</v>
      </c>
      <c r="C22" s="62" t="s">
        <v>38</v>
      </c>
      <c r="D22" s="21" t="s">
        <v>1</v>
      </c>
      <c r="E22" s="23">
        <v>30</v>
      </c>
      <c r="F22" s="53"/>
      <c r="G22" s="44"/>
      <c r="H22" s="54">
        <f t="shared" si="0"/>
        <v>0</v>
      </c>
      <c r="I22" s="55">
        <f t="shared" si="3"/>
        <v>0</v>
      </c>
      <c r="J22" s="56">
        <f t="shared" si="4"/>
        <v>0</v>
      </c>
      <c r="K22" s="59"/>
    </row>
    <row r="23" spans="1:11" s="50" customFormat="1" ht="48">
      <c r="A23" s="49"/>
      <c r="B23" s="20">
        <v>8</v>
      </c>
      <c r="C23" s="62" t="s">
        <v>39</v>
      </c>
      <c r="D23" s="21" t="s">
        <v>1</v>
      </c>
      <c r="E23" s="23">
        <v>200</v>
      </c>
      <c r="F23" s="53"/>
      <c r="G23" s="44"/>
      <c r="H23" s="54">
        <f t="shared" si="0"/>
        <v>0</v>
      </c>
      <c r="I23" s="55">
        <f t="shared" si="3"/>
        <v>0</v>
      </c>
      <c r="J23" s="56">
        <f t="shared" si="4"/>
        <v>0</v>
      </c>
      <c r="K23" s="59"/>
    </row>
    <row r="24" spans="1:11" s="50" customFormat="1" ht="48">
      <c r="A24" s="49"/>
      <c r="B24" s="20">
        <v>9</v>
      </c>
      <c r="C24" s="62" t="s">
        <v>40</v>
      </c>
      <c r="D24" s="21" t="s">
        <v>1</v>
      </c>
      <c r="E24" s="23">
        <v>50</v>
      </c>
      <c r="F24" s="53"/>
      <c r="G24" s="44"/>
      <c r="H24" s="54">
        <f t="shared" si="0"/>
        <v>0</v>
      </c>
      <c r="I24" s="55">
        <f t="shared" si="3"/>
        <v>0</v>
      </c>
      <c r="J24" s="56">
        <f t="shared" si="4"/>
        <v>0</v>
      </c>
      <c r="K24" s="59"/>
    </row>
    <row r="25" spans="1:11" s="50" customFormat="1" ht="48">
      <c r="A25" s="49"/>
      <c r="B25" s="20">
        <v>10</v>
      </c>
      <c r="C25" s="62" t="s">
        <v>72</v>
      </c>
      <c r="D25" s="21" t="s">
        <v>1</v>
      </c>
      <c r="E25" s="23">
        <v>50</v>
      </c>
      <c r="F25" s="53"/>
      <c r="G25" s="44"/>
      <c r="H25" s="54">
        <f t="shared" si="0"/>
        <v>0</v>
      </c>
      <c r="I25" s="55">
        <f t="shared" si="3"/>
        <v>0</v>
      </c>
      <c r="J25" s="56">
        <f t="shared" si="4"/>
        <v>0</v>
      </c>
      <c r="K25" s="59"/>
    </row>
    <row r="26" spans="1:11" s="50" customFormat="1" ht="48">
      <c r="A26" s="49"/>
      <c r="B26" s="20">
        <v>11</v>
      </c>
      <c r="C26" s="62" t="s">
        <v>41</v>
      </c>
      <c r="D26" s="21" t="s">
        <v>1</v>
      </c>
      <c r="E26" s="23">
        <v>50</v>
      </c>
      <c r="F26" s="53"/>
      <c r="G26" s="44"/>
      <c r="H26" s="54">
        <f t="shared" si="0"/>
        <v>0</v>
      </c>
      <c r="I26" s="55">
        <f t="shared" si="3"/>
        <v>0</v>
      </c>
      <c r="J26" s="56">
        <f t="shared" si="4"/>
        <v>0</v>
      </c>
      <c r="K26" s="59"/>
    </row>
    <row r="27" spans="1:11" s="50" customFormat="1" ht="48">
      <c r="A27" s="49"/>
      <c r="B27" s="20">
        <v>12</v>
      </c>
      <c r="C27" s="62" t="s">
        <v>73</v>
      </c>
      <c r="D27" s="21" t="s">
        <v>1</v>
      </c>
      <c r="E27" s="23">
        <v>30</v>
      </c>
      <c r="F27" s="53"/>
      <c r="G27" s="44"/>
      <c r="H27" s="54">
        <f t="shared" si="0"/>
        <v>0</v>
      </c>
      <c r="I27" s="55">
        <f t="shared" si="3"/>
        <v>0</v>
      </c>
      <c r="J27" s="56">
        <f t="shared" si="4"/>
        <v>0</v>
      </c>
      <c r="K27" s="59"/>
    </row>
    <row r="28" spans="1:11" s="50" customFormat="1" ht="48">
      <c r="A28" s="49"/>
      <c r="B28" s="20">
        <v>13</v>
      </c>
      <c r="C28" s="62" t="s">
        <v>42</v>
      </c>
      <c r="D28" s="21" t="s">
        <v>1</v>
      </c>
      <c r="E28" s="23">
        <v>60</v>
      </c>
      <c r="F28" s="53"/>
      <c r="G28" s="44"/>
      <c r="H28" s="54">
        <f t="shared" si="0"/>
        <v>0</v>
      </c>
      <c r="I28" s="55">
        <f t="shared" si="3"/>
        <v>0</v>
      </c>
      <c r="J28" s="56">
        <f t="shared" si="4"/>
        <v>0</v>
      </c>
      <c r="K28" s="59"/>
    </row>
    <row r="29" spans="1:11" s="50" customFormat="1" ht="48">
      <c r="A29" s="49"/>
      <c r="B29" s="20">
        <v>14</v>
      </c>
      <c r="C29" s="62" t="s">
        <v>43</v>
      </c>
      <c r="D29" s="21" t="s">
        <v>1</v>
      </c>
      <c r="E29" s="23">
        <v>10</v>
      </c>
      <c r="F29" s="53"/>
      <c r="G29" s="44"/>
      <c r="H29" s="54">
        <f t="shared" si="0"/>
        <v>0</v>
      </c>
      <c r="I29" s="55">
        <f t="shared" si="3"/>
        <v>0</v>
      </c>
      <c r="J29" s="56">
        <f t="shared" si="4"/>
        <v>0</v>
      </c>
      <c r="K29" s="59"/>
    </row>
    <row r="30" spans="1:11" s="50" customFormat="1" ht="48">
      <c r="A30" s="49"/>
      <c r="B30" s="20">
        <v>15</v>
      </c>
      <c r="C30" s="62" t="s">
        <v>26</v>
      </c>
      <c r="D30" s="21" t="s">
        <v>1</v>
      </c>
      <c r="E30" s="23">
        <v>90</v>
      </c>
      <c r="F30" s="53"/>
      <c r="G30" s="44"/>
      <c r="H30" s="54">
        <f t="shared" si="0"/>
        <v>0</v>
      </c>
      <c r="I30" s="55">
        <f t="shared" si="3"/>
        <v>0</v>
      </c>
      <c r="J30" s="56">
        <f t="shared" si="4"/>
        <v>0</v>
      </c>
      <c r="K30" s="59"/>
    </row>
    <row r="31" spans="1:11" s="50" customFormat="1" ht="48">
      <c r="A31" s="49"/>
      <c r="B31" s="20">
        <v>16</v>
      </c>
      <c r="C31" s="62" t="s">
        <v>44</v>
      </c>
      <c r="D31" s="21" t="s">
        <v>1</v>
      </c>
      <c r="E31" s="23">
        <v>10</v>
      </c>
      <c r="F31" s="53"/>
      <c r="G31" s="44"/>
      <c r="H31" s="54">
        <f t="shared" si="0"/>
        <v>0</v>
      </c>
      <c r="I31" s="55">
        <f t="shared" si="3"/>
        <v>0</v>
      </c>
      <c r="J31" s="56">
        <f t="shared" si="4"/>
        <v>0</v>
      </c>
      <c r="K31" s="59"/>
    </row>
    <row r="32" spans="1:11" s="50" customFormat="1" ht="48">
      <c r="A32" s="49"/>
      <c r="B32" s="20">
        <v>17</v>
      </c>
      <c r="C32" s="62" t="s">
        <v>27</v>
      </c>
      <c r="D32" s="21" t="s">
        <v>24</v>
      </c>
      <c r="E32" s="23">
        <v>50</v>
      </c>
      <c r="F32" s="53"/>
      <c r="G32" s="44"/>
      <c r="H32" s="54">
        <f t="shared" si="0"/>
        <v>0</v>
      </c>
      <c r="I32" s="55">
        <f t="shared" si="3"/>
        <v>0</v>
      </c>
      <c r="J32" s="56">
        <f t="shared" si="4"/>
        <v>0</v>
      </c>
      <c r="K32" s="59"/>
    </row>
    <row r="33" spans="1:11" s="50" customFormat="1" ht="36">
      <c r="A33" s="49"/>
      <c r="B33" s="20">
        <v>18</v>
      </c>
      <c r="C33" s="46" t="s">
        <v>28</v>
      </c>
      <c r="D33" s="21" t="s">
        <v>1</v>
      </c>
      <c r="E33" s="23">
        <v>30</v>
      </c>
      <c r="F33" s="53"/>
      <c r="G33" s="44"/>
      <c r="H33" s="54">
        <f t="shared" si="0"/>
        <v>0</v>
      </c>
      <c r="I33" s="55">
        <f t="shared" si="3"/>
        <v>0</v>
      </c>
      <c r="J33" s="56">
        <f t="shared" si="4"/>
        <v>0</v>
      </c>
      <c r="K33" s="59"/>
    </row>
    <row r="34" spans="1:11" s="50" customFormat="1" ht="48">
      <c r="A34" s="49"/>
      <c r="B34" s="20">
        <v>19</v>
      </c>
      <c r="C34" s="46" t="s">
        <v>29</v>
      </c>
      <c r="D34" s="21" t="s">
        <v>1</v>
      </c>
      <c r="E34" s="23">
        <v>200</v>
      </c>
      <c r="F34" s="53"/>
      <c r="G34" s="44"/>
      <c r="H34" s="54">
        <f t="shared" si="0"/>
        <v>0</v>
      </c>
      <c r="I34" s="55">
        <f t="shared" si="3"/>
        <v>0</v>
      </c>
      <c r="J34" s="56">
        <f t="shared" si="4"/>
        <v>0</v>
      </c>
      <c r="K34" s="59"/>
    </row>
    <row r="35" spans="1:11" s="50" customFormat="1" ht="48">
      <c r="A35" s="49"/>
      <c r="B35" s="20">
        <v>20</v>
      </c>
      <c r="C35" s="46" t="s">
        <v>30</v>
      </c>
      <c r="D35" s="21" t="s">
        <v>1</v>
      </c>
      <c r="E35" s="23">
        <v>100</v>
      </c>
      <c r="F35" s="53"/>
      <c r="G35" s="44"/>
      <c r="H35" s="54">
        <f t="shared" si="0"/>
        <v>0</v>
      </c>
      <c r="I35" s="55">
        <f t="shared" si="3"/>
        <v>0</v>
      </c>
      <c r="J35" s="56">
        <f t="shared" si="4"/>
        <v>0</v>
      </c>
      <c r="K35" s="59"/>
    </row>
    <row r="36" spans="1:11" s="50" customFormat="1" ht="48">
      <c r="A36" s="49"/>
      <c r="B36" s="20">
        <v>21</v>
      </c>
      <c r="C36" s="46" t="s">
        <v>47</v>
      </c>
      <c r="D36" s="21" t="s">
        <v>1</v>
      </c>
      <c r="E36" s="23">
        <v>60</v>
      </c>
      <c r="F36" s="53"/>
      <c r="G36" s="44"/>
      <c r="H36" s="54">
        <f t="shared" si="0"/>
        <v>0</v>
      </c>
      <c r="I36" s="55">
        <f t="shared" si="3"/>
        <v>0</v>
      </c>
      <c r="J36" s="56">
        <f t="shared" si="4"/>
        <v>0</v>
      </c>
      <c r="K36" s="59"/>
    </row>
    <row r="37" spans="1:11" s="50" customFormat="1" ht="48">
      <c r="A37" s="49"/>
      <c r="B37" s="20">
        <v>22</v>
      </c>
      <c r="C37" s="46" t="s">
        <v>46</v>
      </c>
      <c r="D37" s="21" t="s">
        <v>1</v>
      </c>
      <c r="E37" s="23">
        <v>30</v>
      </c>
      <c r="F37" s="53"/>
      <c r="G37" s="44"/>
      <c r="H37" s="54">
        <f t="shared" si="0"/>
        <v>0</v>
      </c>
      <c r="I37" s="55">
        <f t="shared" si="3"/>
        <v>0</v>
      </c>
      <c r="J37" s="56">
        <f t="shared" si="4"/>
        <v>0</v>
      </c>
      <c r="K37" s="59"/>
    </row>
    <row r="38" spans="1:11" s="50" customFormat="1" ht="48">
      <c r="A38" s="49"/>
      <c r="B38" s="20">
        <v>23</v>
      </c>
      <c r="C38" s="46" t="s">
        <v>31</v>
      </c>
      <c r="D38" s="21" t="s">
        <v>1</v>
      </c>
      <c r="E38" s="23">
        <v>30</v>
      </c>
      <c r="F38" s="53"/>
      <c r="G38" s="44"/>
      <c r="H38" s="54">
        <f t="shared" si="0"/>
        <v>0</v>
      </c>
      <c r="I38" s="55">
        <f t="shared" si="3"/>
        <v>0</v>
      </c>
      <c r="J38" s="56">
        <f t="shared" si="4"/>
        <v>0</v>
      </c>
      <c r="K38" s="59"/>
    </row>
    <row r="39" spans="1:11" s="50" customFormat="1" ht="36">
      <c r="A39" s="49"/>
      <c r="B39" s="20">
        <v>24</v>
      </c>
      <c r="C39" s="46" t="s">
        <v>48</v>
      </c>
      <c r="D39" s="21" t="s">
        <v>1</v>
      </c>
      <c r="E39" s="23">
        <v>20</v>
      </c>
      <c r="F39" s="53"/>
      <c r="G39" s="44"/>
      <c r="H39" s="54">
        <f t="shared" si="0"/>
        <v>0</v>
      </c>
      <c r="I39" s="55">
        <f t="shared" si="3"/>
        <v>0</v>
      </c>
      <c r="J39" s="56">
        <f t="shared" si="4"/>
        <v>0</v>
      </c>
      <c r="K39" s="59"/>
    </row>
    <row r="40" spans="1:11" s="50" customFormat="1" ht="24.75" thickBot="1">
      <c r="A40" s="49"/>
      <c r="B40" s="20">
        <v>25</v>
      </c>
      <c r="C40" s="46" t="s">
        <v>45</v>
      </c>
      <c r="D40" s="21" t="s">
        <v>1</v>
      </c>
      <c r="E40" s="23">
        <v>20</v>
      </c>
      <c r="F40" s="53"/>
      <c r="G40" s="44"/>
      <c r="H40" s="54">
        <f t="shared" si="0"/>
        <v>0</v>
      </c>
      <c r="I40" s="55">
        <f t="shared" si="3"/>
        <v>0</v>
      </c>
      <c r="J40" s="56">
        <f t="shared" si="4"/>
        <v>0</v>
      </c>
      <c r="K40" s="59"/>
    </row>
    <row r="41" spans="1:11" ht="30" customHeight="1" thickTop="1" thickBot="1">
      <c r="F41" s="80" t="s">
        <v>20</v>
      </c>
      <c r="G41" s="81"/>
      <c r="H41" s="82"/>
      <c r="I41" s="41">
        <f>SUM(I16:I40)</f>
        <v>0</v>
      </c>
      <c r="J41" s="42">
        <f>SUM(J16:J40)</f>
        <v>0</v>
      </c>
    </row>
    <row r="42" spans="1:11" ht="30" customHeight="1" thickTop="1">
      <c r="F42" s="34"/>
      <c r="G42" s="34"/>
      <c r="H42" s="34"/>
      <c r="I42" s="35"/>
      <c r="J42" s="35"/>
    </row>
    <row r="43" spans="1:11" ht="15.75">
      <c r="B43" s="65"/>
      <c r="C43" s="83" t="s">
        <v>49</v>
      </c>
      <c r="D43" s="83"/>
      <c r="E43" s="83"/>
      <c r="F43" s="83"/>
      <c r="G43" s="66"/>
      <c r="H43" s="65"/>
      <c r="I43" s="65"/>
    </row>
    <row r="44" spans="1:11" ht="30" customHeight="1">
      <c r="B44" s="65"/>
      <c r="C44" s="84" t="s">
        <v>59</v>
      </c>
      <c r="D44" s="84"/>
      <c r="E44" s="84"/>
      <c r="F44" s="84"/>
      <c r="G44" s="66"/>
      <c r="H44" s="65"/>
      <c r="I44" s="65"/>
    </row>
    <row r="45" spans="1:11" s="67" customFormat="1" ht="23.25" customHeight="1">
      <c r="B45" s="68" t="s">
        <v>8</v>
      </c>
      <c r="C45" s="69" t="s">
        <v>50</v>
      </c>
      <c r="D45" s="68" t="s">
        <v>51</v>
      </c>
      <c r="E45" s="68" t="s">
        <v>52</v>
      </c>
      <c r="F45" s="70"/>
      <c r="G45" s="70"/>
      <c r="H45" s="70"/>
      <c r="I45" s="70"/>
    </row>
    <row r="46" spans="1:11" s="71" customFormat="1" ht="63.75">
      <c r="B46" s="72" t="s">
        <v>0</v>
      </c>
      <c r="C46" s="73" t="s">
        <v>61</v>
      </c>
      <c r="D46" s="74" t="s">
        <v>1</v>
      </c>
      <c r="E46" s="75">
        <v>1</v>
      </c>
      <c r="G46" s="85" t="s">
        <v>55</v>
      </c>
      <c r="H46" s="85"/>
      <c r="I46" s="85"/>
      <c r="J46" s="85"/>
    </row>
    <row r="47" spans="1:11" s="71" customFormat="1" ht="12.75">
      <c r="B47" s="72" t="s">
        <v>53</v>
      </c>
      <c r="C47" s="73" t="s">
        <v>60</v>
      </c>
      <c r="D47" s="74" t="s">
        <v>1</v>
      </c>
      <c r="E47" s="75">
        <v>1</v>
      </c>
      <c r="G47" s="79" t="s">
        <v>56</v>
      </c>
      <c r="H47" s="79"/>
      <c r="I47" s="79"/>
      <c r="J47" s="79"/>
    </row>
    <row r="48" spans="1:11" s="71" customFormat="1" ht="12.75">
      <c r="B48" s="72" t="s">
        <v>54</v>
      </c>
      <c r="C48" s="73" t="s">
        <v>62</v>
      </c>
      <c r="D48" s="74" t="s">
        <v>1</v>
      </c>
      <c r="E48" s="75">
        <v>90</v>
      </c>
      <c r="G48" s="79" t="s">
        <v>57</v>
      </c>
      <c r="H48" s="79"/>
      <c r="I48" s="79"/>
      <c r="J48" s="79"/>
    </row>
    <row r="49" spans="2:10" s="71" customFormat="1" ht="12.75">
      <c r="B49" s="72" t="s">
        <v>65</v>
      </c>
      <c r="C49" s="73" t="s">
        <v>63</v>
      </c>
      <c r="D49" s="74" t="s">
        <v>1</v>
      </c>
      <c r="E49" s="75">
        <v>4</v>
      </c>
      <c r="G49" s="79" t="s">
        <v>58</v>
      </c>
      <c r="H49" s="79"/>
      <c r="I49" s="79"/>
      <c r="J49" s="79"/>
    </row>
    <row r="50" spans="2:10" s="71" customFormat="1" ht="38.25">
      <c r="B50" s="72" t="s">
        <v>66</v>
      </c>
      <c r="C50" s="73" t="s">
        <v>64</v>
      </c>
      <c r="D50" s="74" t="s">
        <v>1</v>
      </c>
      <c r="E50" s="75">
        <v>3</v>
      </c>
      <c r="G50" s="52"/>
      <c r="H50" s="52"/>
      <c r="I50" s="52"/>
      <c r="J50" s="52"/>
    </row>
    <row r="51" spans="2:10">
      <c r="C51" s="76"/>
    </row>
    <row r="52" spans="2:10">
      <c r="C52" s="76"/>
    </row>
    <row r="53" spans="2:10">
      <c r="C53" s="76"/>
    </row>
    <row r="54" spans="2:10" s="52" customFormat="1" ht="15">
      <c r="B54" s="64"/>
      <c r="C54" s="60"/>
    </row>
    <row r="55" spans="2:10">
      <c r="B55" s="63"/>
    </row>
    <row r="56" spans="2:10">
      <c r="B56" s="63"/>
    </row>
  </sheetData>
  <mergeCells count="8">
    <mergeCell ref="G1:J2"/>
    <mergeCell ref="G48:J48"/>
    <mergeCell ref="G49:J49"/>
    <mergeCell ref="F41:H41"/>
    <mergeCell ref="C43:F43"/>
    <mergeCell ref="C44:F44"/>
    <mergeCell ref="G46:J46"/>
    <mergeCell ref="G47:J47"/>
  </mergeCells>
  <phoneticPr fontId="43" type="noConversion"/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Wina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2020-10-06T10:13:37Z</cp:lastPrinted>
  <dcterms:created xsi:type="dcterms:W3CDTF">2013-10-18T08:03:15Z</dcterms:created>
  <dcterms:modified xsi:type="dcterms:W3CDTF">2025-04-09T14:18:38Z</dcterms:modified>
</cp:coreProperties>
</file>