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2. Wódka, likier WYSŁANE 09.04.2025\1. OGŁOSZENIE\"/>
    </mc:Choice>
  </mc:AlternateContent>
  <xr:revisionPtr revIDLastSave="0" documentId="13_ncr:1_{BC7BF598-90E3-4FAE-8D2E-CE69CC00237C}" xr6:coauthVersionLast="47" xr6:coauthVersionMax="47" xr10:uidLastSave="{00000000-0000-0000-0000-000000000000}"/>
  <bookViews>
    <workbookView xWindow="120" yWindow="0" windowWidth="15315" windowHeight="11295" tabRatio="450" xr2:uid="{00000000-000D-0000-FFFF-FFFF00000000}"/>
  </bookViews>
  <sheets>
    <sheet name="Wódki i inne alk." sheetId="36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36" l="1"/>
  <c r="J34" i="36" s="1"/>
  <c r="H35" i="36"/>
  <c r="J35" i="36" s="1"/>
  <c r="H36" i="36"/>
  <c r="J36" i="36" s="1"/>
  <c r="H37" i="36"/>
  <c r="J37" i="36" s="1"/>
  <c r="H38" i="36"/>
  <c r="J38" i="36" s="1"/>
  <c r="H39" i="36"/>
  <c r="J39" i="36" s="1"/>
  <c r="H40" i="36"/>
  <c r="J40" i="36" s="1"/>
  <c r="H41" i="36"/>
  <c r="J41" i="36" s="1"/>
  <c r="H42" i="36"/>
  <c r="J42" i="36" s="1"/>
  <c r="H43" i="36"/>
  <c r="J43" i="36" s="1"/>
  <c r="H44" i="36"/>
  <c r="J44" i="36" s="1"/>
  <c r="H45" i="36"/>
  <c r="J45" i="36" s="1"/>
  <c r="H46" i="36"/>
  <c r="J46" i="36" s="1"/>
  <c r="H47" i="36"/>
  <c r="J47" i="36" s="1"/>
  <c r="H48" i="36"/>
  <c r="J48" i="36" s="1"/>
  <c r="H49" i="36"/>
  <c r="J49" i="36" s="1"/>
  <c r="H50" i="36"/>
  <c r="J50" i="36" s="1"/>
  <c r="H51" i="36"/>
  <c r="J51" i="36" s="1"/>
  <c r="H52" i="36"/>
  <c r="J52" i="36" s="1"/>
  <c r="H53" i="36"/>
  <c r="J53" i="36" s="1"/>
  <c r="H54" i="36"/>
  <c r="J54" i="36" s="1"/>
  <c r="H55" i="36"/>
  <c r="J55" i="36" s="1"/>
  <c r="H56" i="36"/>
  <c r="J56" i="36" s="1"/>
  <c r="I54" i="36" l="1"/>
  <c r="I52" i="36"/>
  <c r="I51" i="36"/>
  <c r="I50" i="36"/>
  <c r="I53" i="36"/>
  <c r="I49" i="36"/>
  <c r="I55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56" i="36"/>
  <c r="I33" i="36" l="1"/>
  <c r="H33" i="36"/>
  <c r="J33" i="36" s="1"/>
  <c r="I32" i="36"/>
  <c r="H32" i="36"/>
  <c r="J32" i="36" s="1"/>
  <c r="I31" i="36"/>
  <c r="H31" i="36"/>
  <c r="J31" i="36" s="1"/>
  <c r="I30" i="36"/>
  <c r="H30" i="36"/>
  <c r="J30" i="36" s="1"/>
  <c r="I29" i="36"/>
  <c r="H29" i="36"/>
  <c r="J29" i="36" s="1"/>
  <c r="I28" i="36"/>
  <c r="H28" i="36"/>
  <c r="J28" i="36" s="1"/>
  <c r="I27" i="36"/>
  <c r="H27" i="36"/>
  <c r="J27" i="36" s="1"/>
  <c r="I26" i="36"/>
  <c r="H26" i="36"/>
  <c r="J26" i="36" s="1"/>
  <c r="I25" i="36"/>
  <c r="H25" i="36"/>
  <c r="J25" i="36" s="1"/>
  <c r="I24" i="36"/>
  <c r="H24" i="36"/>
  <c r="J24" i="36" s="1"/>
  <c r="I23" i="36"/>
  <c r="H23" i="36"/>
  <c r="J23" i="36" s="1"/>
  <c r="I22" i="36"/>
  <c r="H22" i="36"/>
  <c r="J22" i="36" s="1"/>
  <c r="I21" i="36"/>
  <c r="H21" i="36"/>
  <c r="J21" i="36" s="1"/>
  <c r="I20" i="36"/>
  <c r="H20" i="36"/>
  <c r="J20" i="36" s="1"/>
  <c r="I19" i="36"/>
  <c r="H19" i="36"/>
  <c r="J19" i="36" s="1"/>
  <c r="I18" i="36"/>
  <c r="H18" i="36"/>
  <c r="J18" i="36" s="1"/>
  <c r="I17" i="36"/>
  <c r="H17" i="36"/>
  <c r="J17" i="36" s="1"/>
  <c r="I16" i="36"/>
  <c r="H16" i="36"/>
  <c r="J16" i="36" s="1"/>
  <c r="I15" i="36"/>
  <c r="H15" i="36"/>
  <c r="J15" i="36" s="1"/>
  <c r="I14" i="36"/>
  <c r="H14" i="36"/>
  <c r="J14" i="36" s="1"/>
  <c r="I57" i="36" l="1"/>
  <c r="J57" i="36"/>
</calcChain>
</file>

<file path=xl/sharedStrings.xml><?xml version="1.0" encoding="utf-8"?>
<sst xmlns="http://schemas.openxmlformats.org/spreadsheetml/2006/main" count="162" uniqueCount="118">
  <si>
    <t>1.</t>
  </si>
  <si>
    <t>szt.</t>
  </si>
  <si>
    <t>2.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</si>
  <si>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</si>
  <si>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</si>
  <si>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</si>
  <si>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</si>
  <si>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</si>
  <si>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</si>
  <si>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</si>
  <si>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</si>
  <si>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</si>
  <si>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</si>
  <si>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</si>
  <si>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</si>
  <si>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</si>
  <si>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</si>
  <si>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</si>
  <si>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</si>
  <si>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</si>
  <si>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</si>
  <si>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</si>
  <si>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</si>
  <si>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</si>
  <si>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</si>
  <si>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</si>
  <si>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</si>
  <si>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</si>
  <si>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</si>
  <si>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</si>
  <si>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</si>
  <si>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</si>
  <si>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</si>
  <si>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</si>
  <si>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</si>
  <si>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</si>
  <si>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</si>
  <si>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</si>
  <si>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</si>
  <si>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</si>
  <si>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</si>
  <si>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</si>
  <si>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</si>
  <si>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</si>
  <si>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Polska Akademia Nauk Dom Pracy Twórczej w Wierzbie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</si>
  <si>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</si>
  <si>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</si>
  <si>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</si>
  <si>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</si>
  <si>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</si>
  <si>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</si>
  <si>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</si>
  <si>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</si>
  <si>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</si>
  <si>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rPr>
        <b/>
        <sz val="9"/>
        <rFont val="Calibri"/>
        <family val="2"/>
        <charset val="238"/>
        <scheme val="minor"/>
      </rPr>
      <t>Rum złoty</t>
    </r>
    <r>
      <rPr>
        <sz val="9"/>
        <rFont val="Calibri"/>
        <family val="2"/>
        <charset val="238"/>
        <scheme val="minor"/>
      </rPr>
      <t>. W szklanej butelce o pojemności 0,5l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</si>
  <si>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</si>
  <si>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</si>
  <si>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</si>
  <si>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</si>
  <si>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</si>
  <si>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</si>
  <si>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</si>
  <si>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</si>
  <si>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</si>
  <si>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</si>
  <si>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</si>
  <si>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</si>
  <si>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</si>
  <si>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r>
      <rPr>
        <b/>
        <sz val="9"/>
        <rFont val="Calibri"/>
        <family val="2"/>
        <charset val="238"/>
        <scheme val="minor"/>
      </rPr>
      <t xml:space="preserve">Whisky  JACK DANIELS 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</si>
  <si>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>Whisky  CHIVAS REGAL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</si>
  <si>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>Whisky  BALANTINES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</si>
  <si>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>Whisky  Johny Walker Black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</si>
  <si>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 xml:space="preserve">Whisky Johny Walker 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</si>
  <si>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 xml:space="preserve">Whisky  GRANTS 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</si>
  <si>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>Wódka  FINLADIA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</si>
  <si>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ŻUBRÓWKA RÓŻNE SMAKI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</si>
  <si>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LUKSUSOWA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</si>
  <si>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Rum biały/ciemny  Bacardi</t>
    </r>
    <r>
      <rPr>
        <sz val="9"/>
        <rFont val="Calibri"/>
        <family val="2"/>
        <charset val="238"/>
        <scheme val="minor"/>
      </rPr>
      <t>. W szklane butelce o pojemności</t>
    </r>
  </si>
  <si>
    <r>
      <rPr>
        <b/>
        <sz val="9"/>
        <rFont val="Calibri"/>
        <family val="2"/>
        <charset val="238"/>
        <scheme val="minor"/>
      </rPr>
      <t>Tequila silver/gold  Olmeca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</si>
  <si>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>Likier  Malibu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</si>
  <si>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>Likier  Pinacolada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</si>
  <si>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 xml:space="preserve">Wódka  WÓDKA Z MAZUR 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</si>
  <si>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 xml:space="preserve">Wódka  WYBOROWA </t>
    </r>
    <r>
      <rPr>
        <sz val="9"/>
        <rFont val="Calibri"/>
        <family val="2"/>
        <charset val="238"/>
        <scheme val="minor"/>
      </rPr>
      <t>. W szklanej butelce o pojemności 1l</t>
    </r>
  </si>
  <si>
    <r>
      <rPr>
        <b/>
        <sz val="9"/>
        <rFont val="Calibri"/>
        <family val="2"/>
        <charset val="238"/>
        <scheme val="minor"/>
      </rPr>
      <t>Wódka  SMIRNOFF BIAŁY/CIEMNY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</si>
  <si>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PAN TADEUSZ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</si>
  <si>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WÓDKA BIAŁY BOCIAN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</si>
  <si>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SOPLICA RÓŻNE SMAKI</t>
    </r>
    <r>
      <rPr>
        <sz val="9"/>
        <rFont val="Calibri"/>
        <family val="2"/>
        <charset val="238"/>
        <scheme val="minor"/>
      </rPr>
      <t>. W szklanej butelce o pojemności 0,2l</t>
    </r>
  </si>
  <si>
    <r>
      <rPr>
        <b/>
        <sz val="9"/>
        <rFont val="Calibri"/>
        <family val="2"/>
        <charset val="238"/>
        <scheme val="minor"/>
      </rPr>
      <t>Wódka typu SOPLICA RÓŻNE SMAKI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</si>
  <si>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ŻÓŁĄDKOWA GORZKA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</si>
  <si>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WYBOROWA.</t>
    </r>
    <r>
      <rPr>
        <sz val="9"/>
        <rFont val="Calibri"/>
        <family val="2"/>
        <charset val="238"/>
        <scheme val="minor"/>
      </rPr>
      <t xml:space="preserve"> W szklanej butelce o pojemności 0,5l</t>
    </r>
  </si>
  <si>
    <r>
      <rPr>
        <b/>
        <sz val="9"/>
        <rFont val="Calibri"/>
        <family val="2"/>
        <charset val="238"/>
        <scheme val="minor"/>
      </rPr>
      <t>Likier ziołowy  BECHEROVKA.</t>
    </r>
    <r>
      <rPr>
        <sz val="9"/>
        <rFont val="Calibri"/>
        <family val="2"/>
        <charset val="238"/>
        <scheme val="minor"/>
      </rPr>
      <t xml:space="preserve"> W szklanej butelce o pojemności 0,7l</t>
    </r>
  </si>
  <si>
    <r>
      <rPr>
        <b/>
        <sz val="9"/>
        <rFont val="Calibri"/>
        <family val="2"/>
        <charset val="238"/>
        <scheme val="minor"/>
      </rPr>
      <t>Likier ziołowy  JAGERMEISTER.</t>
    </r>
    <r>
      <rPr>
        <sz val="9"/>
        <rFont val="Calibri"/>
        <family val="2"/>
        <charset val="238"/>
        <scheme val="minor"/>
      </rPr>
      <t xml:space="preserve"> W szklanej butelce o pojemności 0,7l</t>
    </r>
  </si>
  <si>
    <r>
      <rPr>
        <b/>
        <sz val="9"/>
        <rFont val="Calibri"/>
        <family val="2"/>
        <charset val="238"/>
        <scheme val="minor"/>
      </rPr>
      <t>Likier ziołowy  JAGERMEISTER.</t>
    </r>
    <r>
      <rPr>
        <sz val="9"/>
        <rFont val="Calibri"/>
        <family val="2"/>
        <charset val="238"/>
        <scheme val="minor"/>
      </rPr>
      <t xml:space="preserve"> W szklanej butelce o pojemności 0,5l</t>
    </r>
  </si>
  <si>
    <r>
      <rPr>
        <b/>
        <sz val="9"/>
        <rFont val="Calibri"/>
        <family val="2"/>
        <charset val="238"/>
        <scheme val="minor"/>
      </rPr>
      <t>Wermut  Martini Extra Dry/Rosso/Bianco</t>
    </r>
    <r>
      <rPr>
        <sz val="9"/>
        <rFont val="Calibri"/>
        <family val="2"/>
        <charset val="238"/>
        <scheme val="minor"/>
      </rPr>
      <t>. W szklanej butelce o pojemności 1l</t>
    </r>
  </si>
  <si>
    <r>
      <rPr>
        <b/>
        <sz val="9"/>
        <rFont val="Calibri"/>
        <family val="2"/>
        <charset val="238"/>
        <scheme val="minor"/>
      </rPr>
      <t>Likier  Aperol.</t>
    </r>
    <r>
      <rPr>
        <sz val="9"/>
        <rFont val="Calibri"/>
        <family val="2"/>
        <charset val="238"/>
        <scheme val="minor"/>
      </rPr>
      <t xml:space="preserve"> W szklanej butelce o pojemności 0,7l.</t>
    </r>
  </si>
  <si>
    <r>
      <rPr>
        <b/>
        <sz val="9"/>
        <rFont val="Calibri"/>
        <family val="2"/>
        <charset val="238"/>
        <scheme val="minor"/>
      </rPr>
      <t>Whisky  Stock.</t>
    </r>
    <r>
      <rPr>
        <sz val="9"/>
        <rFont val="Calibri"/>
        <family val="2"/>
        <charset val="238"/>
        <scheme val="minor"/>
      </rPr>
      <t xml:space="preserve"> W szklanej butelce o pojemności 0,7 l</t>
    </r>
  </si>
  <si>
    <r>
      <rPr>
        <b/>
        <sz val="9"/>
        <rFont val="Calibri"/>
        <family val="2"/>
        <charset val="238"/>
        <scheme val="minor"/>
      </rPr>
      <t xml:space="preserve">Brandy  Metaxa*****/*******. </t>
    </r>
    <r>
      <rPr>
        <sz val="9"/>
        <rFont val="Calibri"/>
        <family val="2"/>
        <charset val="238"/>
        <scheme val="minor"/>
      </rPr>
      <t>W szklanej butelce o pojemności 0,7l.</t>
    </r>
  </si>
  <si>
    <r>
      <rPr>
        <b/>
        <sz val="9"/>
        <rFont val="Calibri"/>
        <family val="2"/>
        <charset val="238"/>
        <scheme val="minor"/>
      </rPr>
      <t xml:space="preserve">Gin  Gin Lubuski. </t>
    </r>
    <r>
      <rPr>
        <sz val="9"/>
        <rFont val="Calibri"/>
        <family val="2"/>
        <charset val="238"/>
        <scheme val="minor"/>
      </rPr>
      <t>W szklanej butelce o pojemności 0,7l.</t>
    </r>
  </si>
  <si>
    <r>
      <rPr>
        <b/>
        <sz val="9"/>
        <rFont val="Calibri"/>
        <family val="2"/>
        <charset val="238"/>
        <scheme val="minor"/>
      </rPr>
      <t xml:space="preserve">Gin  Gordon's. </t>
    </r>
    <r>
      <rPr>
        <sz val="9"/>
        <rFont val="Calibri"/>
        <family val="2"/>
        <charset val="238"/>
        <scheme val="minor"/>
      </rPr>
      <t>W szklanej butelce o pojemności 0,7l.</t>
    </r>
  </si>
  <si>
    <r>
      <rPr>
        <b/>
        <sz val="9"/>
        <rFont val="Calibri"/>
        <family val="2"/>
        <charset val="238"/>
        <scheme val="minor"/>
      </rPr>
      <t>Cognac  Hennesey.</t>
    </r>
    <r>
      <rPr>
        <sz val="9"/>
        <rFont val="Calibri"/>
        <family val="2"/>
        <charset val="238"/>
        <scheme val="minor"/>
      </rPr>
      <t xml:space="preserve"> W szklanej butelce o pojemności 0,7l</t>
    </r>
  </si>
  <si>
    <r>
      <rPr>
        <b/>
        <sz val="9"/>
        <rFont val="Calibri"/>
        <family val="2"/>
        <charset val="238"/>
        <scheme val="minor"/>
      </rPr>
      <t>Likier  Kahlua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</si>
  <si>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 xml:space="preserve">Likier  Baileys. </t>
    </r>
    <r>
      <rPr>
        <sz val="9"/>
        <rFont val="Calibri"/>
        <family val="2"/>
        <charset val="238"/>
        <scheme val="minor"/>
      </rPr>
      <t>W szklanej butelce o pojemności 0,7l</t>
    </r>
  </si>
  <si>
    <r>
      <rPr>
        <b/>
        <sz val="9"/>
        <rFont val="Calibri"/>
        <family val="2"/>
        <charset val="238"/>
        <scheme val="minor"/>
      </rPr>
      <t>Gin  Seagrams</t>
    </r>
    <r>
      <rPr>
        <sz val="9"/>
        <rFont val="Calibri"/>
        <family val="2"/>
        <charset val="238"/>
        <scheme val="minor"/>
      </rPr>
      <t>. W szklanej butelce o pojemności 0,7l</t>
    </r>
  </si>
  <si>
    <r>
      <rPr>
        <b/>
        <sz val="9"/>
        <rFont val="Calibri"/>
        <family val="2"/>
        <charset val="238"/>
        <scheme val="minor"/>
      </rPr>
      <t xml:space="preserve">Cognac  Martell. </t>
    </r>
    <r>
      <rPr>
        <sz val="9"/>
        <rFont val="Calibri"/>
        <family val="2"/>
        <charset val="238"/>
        <scheme val="minor"/>
      </rPr>
      <t>W szklanej butelce o pojemności 0,7l</t>
    </r>
  </si>
  <si>
    <r>
      <rPr>
        <b/>
        <sz val="9"/>
        <rFont val="Calibri"/>
        <family val="2"/>
        <charset val="238"/>
        <scheme val="minor"/>
      </rPr>
      <t>Likier pomarańczowy  Blue Curacao</t>
    </r>
    <r>
      <rPr>
        <sz val="9"/>
        <rFont val="Calibri"/>
        <family val="2"/>
        <charset val="238"/>
        <scheme val="minor"/>
      </rPr>
      <t>. W szklanej butelce o pojemności 0.7l</t>
    </r>
  </si>
  <si>
    <r>
      <rPr>
        <b/>
        <sz val="9"/>
        <rFont val="Calibri"/>
        <family val="2"/>
        <charset val="238"/>
        <scheme val="minor"/>
      </rPr>
      <t xml:space="preserve">Likier  Cointreau. </t>
    </r>
    <r>
      <rPr>
        <sz val="9"/>
        <rFont val="Calibri"/>
        <family val="2"/>
        <charset val="238"/>
        <scheme val="minor"/>
      </rPr>
      <t>W szklanej butelce o pojemności 0,7l</t>
    </r>
  </si>
  <si>
    <r>
      <rPr>
        <b/>
        <sz val="9"/>
        <rFont val="Calibri"/>
        <family val="2"/>
        <charset val="238"/>
        <scheme val="minor"/>
      </rPr>
      <t xml:space="preserve">Likier  Campari Bitter. </t>
    </r>
    <r>
      <rPr>
        <sz val="9"/>
        <rFont val="Calibri"/>
        <family val="2"/>
        <charset val="238"/>
        <scheme val="minor"/>
      </rPr>
      <t>W szklanej butelce o pojemności 0,7l</t>
    </r>
  </si>
  <si>
    <r>
      <rPr>
        <b/>
        <sz val="9"/>
        <rFont val="Calibri"/>
        <family val="2"/>
        <charset val="238"/>
        <scheme val="minor"/>
      </rPr>
      <t>Wódka  Strumbras.</t>
    </r>
    <r>
      <rPr>
        <sz val="9"/>
        <rFont val="Calibri"/>
        <family val="2"/>
        <charset val="238"/>
        <scheme val="minor"/>
      </rPr>
      <t xml:space="preserve"> W szklanej butelce o pojemności 0,5l</t>
    </r>
  </si>
  <si>
    <r>
      <rPr>
        <b/>
        <sz val="9"/>
        <rFont val="Calibri"/>
        <family val="2"/>
        <charset val="238"/>
        <scheme val="minor"/>
      </rPr>
      <t>Wódka  STOCK</t>
    </r>
    <r>
      <rPr>
        <sz val="9"/>
        <rFont val="Calibri"/>
        <family val="2"/>
        <charset val="238"/>
        <scheme val="minor"/>
      </rPr>
      <t>. W szklanej butelce o pojemności 0,5l</t>
    </r>
  </si>
  <si>
    <r>
      <rPr>
        <b/>
        <sz val="9"/>
        <rFont val="Calibri"/>
        <family val="2"/>
        <charset val="238"/>
        <scheme val="minor"/>
      </rPr>
      <t>Wódka  SOPLICA RÓŻNE SMAKI</t>
    </r>
    <r>
      <rPr>
        <sz val="9"/>
        <rFont val="Calibri"/>
        <family val="2"/>
        <charset val="238"/>
        <scheme val="minor"/>
      </rPr>
      <t>. W szklanej butelce o pojemności 0,1l</t>
    </r>
  </si>
  <si>
    <t xml:space="preserve">Sukcesywna dostawa wódek, likierów i innych napojów alkoholowych dla Polskiej Akademii Nauk Domu Pracy Twórczej w Wierzbie                                                            </t>
  </si>
  <si>
    <t>(w okresie 12 mies.)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</si>
  <si>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</si>
  <si>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>.</t>
    </r>
  </si>
  <si>
    <t>…................................................................................................................................</t>
  </si>
  <si>
    <t>data i podpis przedstawiciela Wykonawcy upoważnionego zgodnie z reprezentacją w KRS / CEiDG lub posiadającego pełnomocnictwo do reprezentacji Wykonawcy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</si>
  <si>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</si>
  <si>
    <t>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</si>
</sst>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b/>
      <sz val="14"/>
      <color rgb="FFFF0000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4" fillId="0" borderId="0"/>
    <xf numFmtId="0" fontId="14" fillId="0" borderId="0"/>
    <xf numFmtId="9" fontId="13" fillId="0" borderId="0" applyFont="0" applyFill="0" applyBorder="0" applyAlignment="0" applyProtection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31" fillId="0" borderId="0"/>
    <xf numFmtId="0" fontId="31" fillId="0" borderId="0"/>
    <xf numFmtId="0" fontId="30" fillId="0" borderId="0"/>
    <xf numFmtId="0" fontId="11" fillId="0" borderId="0"/>
    <xf numFmtId="166" fontId="16" fillId="0" borderId="0"/>
    <xf numFmtId="0" fontId="11" fillId="0" borderId="0"/>
    <xf numFmtId="16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67" fontId="33" fillId="0" borderId="0" applyFill="0" applyBorder="0" applyAlignment="0" applyProtection="0"/>
    <xf numFmtId="0" fontId="32" fillId="0" borderId="0"/>
  </cellStyleXfs>
  <cellXfs count="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1" fillId="2" borderId="0" xfId="1" applyFont="1" applyFill="1" applyAlignment="1">
      <alignment vertical="center"/>
    </xf>
    <xf numFmtId="0" fontId="21" fillId="2" borderId="0" xfId="1" applyFont="1" applyFill="1" applyAlignment="1">
      <alignment horizontal="left" vertical="center"/>
    </xf>
    <xf numFmtId="2" fontId="15" fillId="2" borderId="0" xfId="3" applyNumberFormat="1" applyFont="1" applyFill="1" applyAlignment="1">
      <alignment horizontal="center" vertical="center"/>
    </xf>
    <xf numFmtId="165" fontId="12" fillId="2" borderId="0" xfId="1" applyNumberFormat="1" applyFont="1" applyFill="1" applyAlignment="1">
      <alignment horizontal="left" vertical="center"/>
    </xf>
    <xf numFmtId="0" fontId="22" fillId="2" borderId="0" xfId="1" applyFont="1" applyFill="1" applyAlignment="1">
      <alignment horizontal="left" vertical="center"/>
    </xf>
    <xf numFmtId="0" fontId="0" fillId="2" borderId="7" xfId="0" applyFill="1" applyBorder="1"/>
    <xf numFmtId="0" fontId="23" fillId="3" borderId="8" xfId="0" applyFont="1" applyFill="1" applyBorder="1" applyAlignment="1">
      <alignment horizontal="center" wrapText="1"/>
    </xf>
    <xf numFmtId="0" fontId="23" fillId="3" borderId="7" xfId="0" applyFont="1" applyFill="1" applyBorder="1" applyAlignment="1">
      <alignment horizontal="center" wrapText="1"/>
    </xf>
    <xf numFmtId="0" fontId="24" fillId="2" borderId="0" xfId="0" applyFont="1" applyFill="1"/>
    <xf numFmtId="0" fontId="23" fillId="3" borderId="6" xfId="0" applyFont="1" applyFill="1" applyBorder="1" applyAlignment="1">
      <alignment horizontal="center" wrapText="1"/>
    </xf>
    <xf numFmtId="0" fontId="23" fillId="3" borderId="2" xfId="0" applyFont="1" applyFill="1" applyBorder="1" applyAlignment="1">
      <alignment horizontal="center" wrapText="1"/>
    </xf>
    <xf numFmtId="2" fontId="23" fillId="2" borderId="6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23" fillId="3" borderId="3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165" fontId="22" fillId="2" borderId="0" xfId="1" applyNumberFormat="1" applyFont="1" applyFill="1" applyAlignment="1">
      <alignment horizontal="left" vertical="center"/>
    </xf>
    <xf numFmtId="3" fontId="23" fillId="2" borderId="1" xfId="0" applyNumberFormat="1" applyFont="1" applyFill="1" applyBorder="1" applyAlignment="1">
      <alignment horizontal="center" vertical="center" wrapText="1"/>
    </xf>
    <xf numFmtId="165" fontId="23" fillId="2" borderId="6" xfId="3" applyNumberFormat="1" applyFont="1" applyFill="1" applyBorder="1" applyAlignment="1">
      <alignment horizontal="center" wrapText="1"/>
    </xf>
    <xf numFmtId="2" fontId="23" fillId="2" borderId="2" xfId="3" applyNumberFormat="1" applyFont="1" applyFill="1" applyBorder="1" applyAlignment="1">
      <alignment horizontal="center" wrapText="1"/>
    </xf>
    <xf numFmtId="165" fontId="23" fillId="2" borderId="2" xfId="3" applyNumberFormat="1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165" fontId="23" fillId="2" borderId="13" xfId="3" applyNumberFormat="1" applyFont="1" applyFill="1" applyBorder="1" applyAlignment="1">
      <alignment horizontal="center" wrapText="1"/>
    </xf>
    <xf numFmtId="165" fontId="23" fillId="2" borderId="14" xfId="3" applyNumberFormat="1" applyFont="1" applyFill="1" applyBorder="1" applyAlignment="1">
      <alignment horizontal="center" wrapText="1"/>
    </xf>
    <xf numFmtId="0" fontId="26" fillId="3" borderId="15" xfId="0" applyFont="1" applyFill="1" applyBorder="1" applyAlignment="1">
      <alignment horizontal="center" vertical="top" wrapText="1"/>
    </xf>
    <xf numFmtId="0" fontId="26" fillId="3" borderId="1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2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34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40" fillId="2" borderId="0" xfId="1" applyFont="1" applyFill="1" applyAlignment="1">
      <alignment vertical="center"/>
    </xf>
    <xf numFmtId="0" fontId="17" fillId="2" borderId="0" xfId="0" applyFont="1" applyFill="1"/>
    <xf numFmtId="165" fontId="20" fillId="4" borderId="20" xfId="0" applyNumberFormat="1" applyFont="1" applyFill="1" applyBorder="1" applyAlignment="1">
      <alignment horizontal="center" vertical="center"/>
    </xf>
    <xf numFmtId="165" fontId="20" fillId="4" borderId="2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9" fontId="19" fillId="5" borderId="1" xfId="0" applyNumberFormat="1" applyFont="1" applyFill="1" applyBorder="1" applyAlignment="1">
      <alignment horizontal="center" vertical="center"/>
    </xf>
    <xf numFmtId="0" fontId="37" fillId="5" borderId="1" xfId="1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 wrapText="1"/>
    </xf>
    <xf numFmtId="9" fontId="0" fillId="2" borderId="0" xfId="0" applyNumberFormat="1" applyFill="1" applyAlignment="1">
      <alignment vertical="center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3" fillId="2" borderId="0" xfId="0" applyFont="1" applyFill="1"/>
    <xf numFmtId="0" fontId="44" fillId="2" borderId="0" xfId="0" applyFont="1" applyFill="1" applyAlignment="1">
      <alignment vertical="center"/>
    </xf>
    <xf numFmtId="0" fontId="9" fillId="2" borderId="0" xfId="0" applyFont="1" applyFill="1"/>
    <xf numFmtId="165" fontId="46" fillId="5" borderId="1" xfId="0" applyNumberFormat="1" applyFont="1" applyFill="1" applyBorder="1" applyAlignment="1">
      <alignment horizontal="center" vertical="center"/>
    </xf>
    <xf numFmtId="165" fontId="46" fillId="2" borderId="4" xfId="0" applyNumberFormat="1" applyFont="1" applyFill="1" applyBorder="1" applyAlignment="1">
      <alignment horizontal="center" vertical="center"/>
    </xf>
    <xf numFmtId="165" fontId="46" fillId="2" borderId="17" xfId="0" applyNumberFormat="1" applyFont="1" applyFill="1" applyBorder="1" applyAlignment="1">
      <alignment horizontal="center" vertical="center"/>
    </xf>
    <xf numFmtId="165" fontId="46" fillId="2" borderId="18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0" fillId="2" borderId="0" xfId="0" applyFont="1" applyFill="1"/>
    <xf numFmtId="0" fontId="46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47" fillId="2" borderId="0" xfId="4" applyFont="1" applyFill="1"/>
    <xf numFmtId="0" fontId="12" fillId="2" borderId="0" xfId="1" applyFont="1" applyFill="1" applyAlignment="1">
      <alignment horizontal="left" vertical="center"/>
    </xf>
    <xf numFmtId="0" fontId="48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7" fillId="4" borderId="9" xfId="0" applyFont="1" applyFill="1" applyBorder="1" applyAlignment="1">
      <alignment horizontal="right" vertical="center" wrapText="1"/>
    </xf>
    <xf numFmtId="0" fontId="17" fillId="4" borderId="10" xfId="0" applyFont="1" applyFill="1" applyBorder="1" applyAlignment="1">
      <alignment horizontal="right" vertical="center" wrapText="1"/>
    </xf>
    <xf numFmtId="0" fontId="17" fillId="4" borderId="19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49" fillId="6" borderId="22" xfId="0" applyFont="1" applyFill="1" applyBorder="1" applyAlignment="1">
      <alignment horizontal="center" vertical="center"/>
    </xf>
    <xf numFmtId="0" fontId="49" fillId="6" borderId="23" xfId="0" applyFont="1" applyFill="1" applyBorder="1" applyAlignment="1">
      <alignment horizontal="center" vertical="center"/>
    </xf>
    <xf numFmtId="0" fontId="49" fillId="6" borderId="24" xfId="0" applyFont="1" applyFill="1" applyBorder="1" applyAlignment="1">
      <alignment horizontal="center" vertical="center"/>
    </xf>
    <xf numFmtId="0" fontId="49" fillId="6" borderId="25" xfId="0" applyFont="1" applyFill="1" applyBorder="1" applyAlignment="1">
      <alignment horizontal="center" vertical="center"/>
    </xf>
    <xf numFmtId="0" fontId="49" fillId="6" borderId="26" xfId="0" applyFont="1" applyFill="1" applyBorder="1" applyAlignment="1">
      <alignment horizontal="center" vertical="center"/>
    </xf>
    <xf numFmtId="0" fontId="49" fillId="6" borderId="27" xfId="0" applyFont="1" applyFill="1" applyBorder="1" applyAlignment="1">
      <alignment horizontal="center" vertical="center"/>
    </xf>
  </cellXfs>
  <cellStyles count="24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3" xfId="14" xr:uid="{00000000-0005-0000-0000-00000C000000}"/>
    <cellStyle name="Normalny 2 4" xfId="23" xr:uid="{00000000-0005-0000-0000-00000D000000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8466</xdr:colOff>
      <xdr:row>3</xdr:row>
      <xdr:rowOff>30857</xdr:rowOff>
    </xdr:to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749A40BB-394B-43D2-A955-4EBB1A81DE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4726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topLeftCell="A54" zoomScale="78" zoomScaleNormal="78" workbookViewId="0">
      <selection activeCell="G1" sqref="G1:J2"/>
    </sheetView>
  </sheetViews>
  <sheetFormatPr defaultColWidth="9" defaultRowHeight="14.25"/>
  <cols>
    <col min="1" max="1" width="4.125" style="1" customWidth="1"/>
    <col min="2" max="2" width="3.25" style="1" customWidth="1"/>
    <col min="3" max="3" width="30.7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2" customFormat="1">
      <c r="B1" s="3"/>
      <c r="C1" s="4"/>
      <c r="D1" s="5"/>
      <c r="F1" s="4"/>
      <c r="G1" s="78" t="s">
        <v>117</v>
      </c>
      <c r="H1" s="79"/>
      <c r="I1" s="79"/>
      <c r="J1" s="80"/>
    </row>
    <row r="2" spans="1:12" s="2" customFormat="1" ht="18.75" thickBot="1">
      <c r="B2" s="3"/>
      <c r="C2" s="22" t="s">
        <v>44</v>
      </c>
      <c r="D2" s="6"/>
      <c r="G2" s="81"/>
      <c r="H2" s="82"/>
      <c r="I2" s="82"/>
      <c r="J2" s="83"/>
    </row>
    <row r="3" spans="1:12" s="2" customFormat="1">
      <c r="B3" s="3"/>
    </row>
    <row r="4" spans="1:12" s="2" customFormat="1">
      <c r="B4" s="3"/>
      <c r="D4" s="4"/>
    </row>
    <row r="5" spans="1:12" s="49" customFormat="1" ht="18">
      <c r="B5" s="3"/>
      <c r="C5" s="69" t="s">
        <v>110</v>
      </c>
    </row>
    <row r="6" spans="1:12" s="2" customFormat="1" ht="18">
      <c r="B6" s="3"/>
      <c r="C6" s="69" t="s">
        <v>111</v>
      </c>
      <c r="D6" s="7"/>
      <c r="L6" s="48"/>
    </row>
    <row r="7" spans="1:12" s="2" customFormat="1" ht="24">
      <c r="B7" s="3"/>
      <c r="C7" s="37" t="s">
        <v>27</v>
      </c>
      <c r="D7" s="44" t="s">
        <v>26</v>
      </c>
      <c r="E7" s="46"/>
      <c r="F7" s="38" t="s">
        <v>112</v>
      </c>
      <c r="G7" s="39"/>
      <c r="H7" s="39"/>
      <c r="I7" s="39"/>
      <c r="J7" s="39"/>
    </row>
    <row r="8" spans="1:12" s="36" customFormat="1" ht="15">
      <c r="B8" s="40"/>
      <c r="C8" s="40"/>
      <c r="D8" s="72" t="s">
        <v>116</v>
      </c>
      <c r="F8" s="40"/>
      <c r="H8" s="40"/>
    </row>
    <row r="9" spans="1:12" s="36" customFormat="1" ht="15">
      <c r="B9" s="40"/>
      <c r="C9" s="40"/>
      <c r="D9" s="71" t="s">
        <v>113</v>
      </c>
      <c r="F9" s="40"/>
      <c r="H9" s="40"/>
    </row>
    <row r="10" spans="1:12" s="2" customFormat="1" ht="15" thickBot="1">
      <c r="B10" s="3"/>
      <c r="C10" s="3"/>
      <c r="F10" s="3"/>
      <c r="H10" s="3"/>
    </row>
    <row r="11" spans="1:12">
      <c r="B11" s="8"/>
      <c r="C11" s="9" t="s">
        <v>7</v>
      </c>
      <c r="D11" s="10" t="s">
        <v>8</v>
      </c>
      <c r="E11" s="10" t="s">
        <v>17</v>
      </c>
      <c r="F11" s="10" t="s">
        <v>9</v>
      </c>
      <c r="G11" s="9" t="s">
        <v>20</v>
      </c>
      <c r="H11" s="9" t="s">
        <v>10</v>
      </c>
      <c r="I11" s="28" t="s">
        <v>11</v>
      </c>
      <c r="J11" s="29" t="s">
        <v>12</v>
      </c>
      <c r="K11" s="2"/>
    </row>
    <row r="12" spans="1:12" s="11" customFormat="1" ht="33.75">
      <c r="B12" s="12" t="s">
        <v>13</v>
      </c>
      <c r="C12" s="13" t="s">
        <v>14</v>
      </c>
      <c r="D12" s="14" t="s">
        <v>15</v>
      </c>
      <c r="E12" s="14" t="s">
        <v>28</v>
      </c>
      <c r="F12" s="24" t="s">
        <v>21</v>
      </c>
      <c r="G12" s="25" t="s">
        <v>16</v>
      </c>
      <c r="H12" s="26" t="s">
        <v>22</v>
      </c>
      <c r="I12" s="30" t="s">
        <v>23</v>
      </c>
      <c r="J12" s="31" t="s">
        <v>24</v>
      </c>
    </row>
    <row r="13" spans="1:12" s="15" customFormat="1">
      <c r="B13" s="16"/>
      <c r="C13" s="17"/>
      <c r="D13" s="19"/>
      <c r="E13" s="18"/>
      <c r="F13" s="18" t="s">
        <v>18</v>
      </c>
      <c r="G13" s="17"/>
      <c r="H13" s="27" t="s">
        <v>19</v>
      </c>
      <c r="I13" s="32" t="s">
        <v>18</v>
      </c>
      <c r="J13" s="33" t="s">
        <v>19</v>
      </c>
    </row>
    <row r="14" spans="1:12" s="51" customFormat="1" ht="24">
      <c r="A14" s="50"/>
      <c r="B14" s="20" t="s">
        <v>0</v>
      </c>
      <c r="C14" s="47" t="s">
        <v>72</v>
      </c>
      <c r="D14" s="21" t="s">
        <v>1</v>
      </c>
      <c r="E14" s="23">
        <v>30</v>
      </c>
      <c r="F14" s="54"/>
      <c r="G14" s="45"/>
      <c r="H14" s="55">
        <f t="shared" ref="H14:H56" si="0">F14+(F14*G14)</f>
        <v>0</v>
      </c>
      <c r="I14" s="56">
        <f>E14*F14</f>
        <v>0</v>
      </c>
      <c r="J14" s="57">
        <f>H14*E14</f>
        <v>0</v>
      </c>
      <c r="K14" s="60"/>
    </row>
    <row r="15" spans="1:12" s="51" customFormat="1" ht="24">
      <c r="A15" s="52"/>
      <c r="B15" s="20" t="s">
        <v>2</v>
      </c>
      <c r="C15" s="47" t="s">
        <v>71</v>
      </c>
      <c r="D15" s="21" t="s">
        <v>1</v>
      </c>
      <c r="E15" s="23">
        <v>5</v>
      </c>
      <c r="F15" s="54"/>
      <c r="G15" s="45"/>
      <c r="H15" s="55">
        <f t="shared" si="0"/>
        <v>0</v>
      </c>
      <c r="I15" s="56">
        <f t="shared" ref="I15:I20" si="1">E15*F15</f>
        <v>0</v>
      </c>
      <c r="J15" s="57">
        <f t="shared" ref="J15:J20" si="2">H15*E15</f>
        <v>0</v>
      </c>
      <c r="K15" s="60"/>
    </row>
    <row r="16" spans="1:12" s="51" customFormat="1" ht="24">
      <c r="A16" s="52"/>
      <c r="B16" s="20" t="s">
        <v>3</v>
      </c>
      <c r="C16" s="47" t="s">
        <v>70</v>
      </c>
      <c r="D16" s="21" t="s">
        <v>1</v>
      </c>
      <c r="E16" s="23">
        <v>30</v>
      </c>
      <c r="F16" s="54"/>
      <c r="G16" s="45"/>
      <c r="H16" s="55">
        <f t="shared" si="0"/>
        <v>0</v>
      </c>
      <c r="I16" s="56">
        <f t="shared" si="1"/>
        <v>0</v>
      </c>
      <c r="J16" s="57">
        <f t="shared" si="2"/>
        <v>0</v>
      </c>
      <c r="K16" s="60"/>
    </row>
    <row r="17" spans="1:11" s="51" customFormat="1" ht="24">
      <c r="A17" s="50"/>
      <c r="B17" s="20" t="s">
        <v>4</v>
      </c>
      <c r="C17" s="47" t="s">
        <v>69</v>
      </c>
      <c r="D17" s="21" t="s">
        <v>1</v>
      </c>
      <c r="E17" s="23">
        <v>2</v>
      </c>
      <c r="F17" s="54"/>
      <c r="G17" s="45"/>
      <c r="H17" s="55">
        <f>F17+(F17*G17)</f>
        <v>0</v>
      </c>
      <c r="I17" s="56">
        <f>E17*F17</f>
        <v>0</v>
      </c>
      <c r="J17" s="57">
        <f>H17*E17</f>
        <v>0</v>
      </c>
      <c r="K17" s="60"/>
    </row>
    <row r="18" spans="1:11" s="51" customFormat="1" ht="24">
      <c r="A18" s="52"/>
      <c r="B18" s="20" t="s">
        <v>5</v>
      </c>
      <c r="C18" s="47" t="s">
        <v>68</v>
      </c>
      <c r="D18" s="21" t="s">
        <v>1</v>
      </c>
      <c r="E18" s="23">
        <v>40</v>
      </c>
      <c r="F18" s="54"/>
      <c r="G18" s="45"/>
      <c r="H18" s="55">
        <f t="shared" si="0"/>
        <v>0</v>
      </c>
      <c r="I18" s="56">
        <f t="shared" si="1"/>
        <v>0</v>
      </c>
      <c r="J18" s="57">
        <f t="shared" si="2"/>
        <v>0</v>
      </c>
      <c r="K18" s="60"/>
    </row>
    <row r="19" spans="1:11" s="51" customFormat="1" ht="24">
      <c r="A19" s="52"/>
      <c r="B19" s="20" t="s">
        <v>6</v>
      </c>
      <c r="C19" s="47" t="s">
        <v>73</v>
      </c>
      <c r="D19" s="21" t="s">
        <v>1</v>
      </c>
      <c r="E19" s="23">
        <v>50</v>
      </c>
      <c r="F19" s="54"/>
      <c r="G19" s="45"/>
      <c r="H19" s="55">
        <f t="shared" si="0"/>
        <v>0</v>
      </c>
      <c r="I19" s="56">
        <f t="shared" si="1"/>
        <v>0</v>
      </c>
      <c r="J19" s="57">
        <f t="shared" si="2"/>
        <v>0</v>
      </c>
      <c r="K19" s="60"/>
    </row>
    <row r="20" spans="1:11" s="51" customFormat="1" ht="24">
      <c r="A20" s="52"/>
      <c r="B20" s="20" t="s">
        <v>29</v>
      </c>
      <c r="C20" s="47" t="s">
        <v>74</v>
      </c>
      <c r="D20" s="21" t="s">
        <v>1</v>
      </c>
      <c r="E20" s="23">
        <v>40</v>
      </c>
      <c r="F20" s="54"/>
      <c r="G20" s="45"/>
      <c r="H20" s="55">
        <f t="shared" si="0"/>
        <v>0</v>
      </c>
      <c r="I20" s="56">
        <f t="shared" si="1"/>
        <v>0</v>
      </c>
      <c r="J20" s="57">
        <f t="shared" si="2"/>
        <v>0</v>
      </c>
      <c r="K20" s="60"/>
    </row>
    <row r="21" spans="1:11" s="58" customFormat="1" ht="24">
      <c r="A21" s="59"/>
      <c r="B21" s="20" t="s">
        <v>30</v>
      </c>
      <c r="C21" s="47" t="s">
        <v>75</v>
      </c>
      <c r="D21" s="21" t="s">
        <v>1</v>
      </c>
      <c r="E21" s="23">
        <v>150</v>
      </c>
      <c r="F21" s="54"/>
      <c r="G21" s="45"/>
      <c r="H21" s="55">
        <f t="shared" si="0"/>
        <v>0</v>
      </c>
      <c r="I21" s="56">
        <f>E21*F21</f>
        <v>0</v>
      </c>
      <c r="J21" s="57">
        <f>H21*E21</f>
        <v>0</v>
      </c>
      <c r="K21" s="60"/>
    </row>
    <row r="22" spans="1:11" s="58" customFormat="1" ht="24">
      <c r="A22" s="59"/>
      <c r="B22" s="20" t="s">
        <v>31</v>
      </c>
      <c r="C22" s="47" t="s">
        <v>76</v>
      </c>
      <c r="D22" s="21" t="s">
        <v>1</v>
      </c>
      <c r="E22" s="23">
        <v>200</v>
      </c>
      <c r="F22" s="54"/>
      <c r="G22" s="45"/>
      <c r="H22" s="55">
        <f t="shared" si="0"/>
        <v>0</v>
      </c>
      <c r="I22" s="56">
        <f>E22*F22</f>
        <v>0</v>
      </c>
      <c r="J22" s="57">
        <f>H22*E22</f>
        <v>0</v>
      </c>
      <c r="K22" s="60"/>
    </row>
    <row r="23" spans="1:11" s="51" customFormat="1" ht="24">
      <c r="A23" s="52"/>
      <c r="B23" s="20" t="s">
        <v>32</v>
      </c>
      <c r="C23" s="47" t="s">
        <v>83</v>
      </c>
      <c r="D23" s="21" t="s">
        <v>1</v>
      </c>
      <c r="E23" s="23">
        <v>10</v>
      </c>
      <c r="F23" s="54"/>
      <c r="G23" s="45"/>
      <c r="H23" s="55">
        <f t="shared" si="0"/>
        <v>0</v>
      </c>
      <c r="I23" s="56">
        <f t="shared" ref="I23" si="3">E23*F23</f>
        <v>0</v>
      </c>
      <c r="J23" s="57">
        <f t="shared" ref="J23" si="4">H23*E23</f>
        <v>0</v>
      </c>
      <c r="K23" s="60"/>
    </row>
    <row r="24" spans="1:11" s="51" customFormat="1" ht="24">
      <c r="A24" s="50"/>
      <c r="B24" s="20" t="s">
        <v>33</v>
      </c>
      <c r="C24" s="47" t="s">
        <v>84</v>
      </c>
      <c r="D24" s="21" t="s">
        <v>1</v>
      </c>
      <c r="E24" s="23">
        <v>30</v>
      </c>
      <c r="F24" s="54"/>
      <c r="G24" s="45"/>
      <c r="H24" s="55">
        <f t="shared" si="0"/>
        <v>0</v>
      </c>
      <c r="I24" s="56">
        <f>E24*F24</f>
        <v>0</v>
      </c>
      <c r="J24" s="57">
        <f>H24*E24</f>
        <v>0</v>
      </c>
      <c r="K24" s="60"/>
    </row>
    <row r="25" spans="1:11" s="51" customFormat="1" ht="24">
      <c r="A25" s="50"/>
      <c r="B25" s="20" t="s">
        <v>34</v>
      </c>
      <c r="C25" s="47" t="s">
        <v>89</v>
      </c>
      <c r="D25" s="21" t="s">
        <v>1</v>
      </c>
      <c r="E25" s="23">
        <v>300</v>
      </c>
      <c r="F25" s="54"/>
      <c r="G25" s="45"/>
      <c r="H25" s="55">
        <f t="shared" si="0"/>
        <v>0</v>
      </c>
      <c r="I25" s="56">
        <f t="shared" ref="I25:I56" si="5">E25*F25</f>
        <v>0</v>
      </c>
      <c r="J25" s="57">
        <f t="shared" ref="J25:J56" si="6">H25*E25</f>
        <v>0</v>
      </c>
      <c r="K25" s="60"/>
    </row>
    <row r="26" spans="1:11" s="51" customFormat="1" ht="24">
      <c r="A26" s="50"/>
      <c r="B26" s="20" t="s">
        <v>35</v>
      </c>
      <c r="C26" s="47" t="s">
        <v>88</v>
      </c>
      <c r="D26" s="21" t="s">
        <v>1</v>
      </c>
      <c r="E26" s="23">
        <v>100</v>
      </c>
      <c r="F26" s="54"/>
      <c r="G26" s="45"/>
      <c r="H26" s="55">
        <f t="shared" si="0"/>
        <v>0</v>
      </c>
      <c r="I26" s="56">
        <f t="shared" si="5"/>
        <v>0</v>
      </c>
      <c r="J26" s="57">
        <f t="shared" si="6"/>
        <v>0</v>
      </c>
      <c r="K26" s="60"/>
    </row>
    <row r="27" spans="1:11" s="51" customFormat="1" ht="24">
      <c r="A27" s="50"/>
      <c r="B27" s="20" t="s">
        <v>36</v>
      </c>
      <c r="C27" s="47" t="s">
        <v>87</v>
      </c>
      <c r="D27" s="21" t="s">
        <v>1</v>
      </c>
      <c r="E27" s="23">
        <v>100</v>
      </c>
      <c r="F27" s="54"/>
      <c r="G27" s="45"/>
      <c r="H27" s="55">
        <f t="shared" si="0"/>
        <v>0</v>
      </c>
      <c r="I27" s="56">
        <f t="shared" si="5"/>
        <v>0</v>
      </c>
      <c r="J27" s="57">
        <f t="shared" si="6"/>
        <v>0</v>
      </c>
      <c r="K27" s="60"/>
    </row>
    <row r="28" spans="1:11" s="51" customFormat="1" ht="24">
      <c r="A28" s="50"/>
      <c r="B28" s="20" t="s">
        <v>37</v>
      </c>
      <c r="C28" s="47" t="s">
        <v>86</v>
      </c>
      <c r="D28" s="21" t="s">
        <v>1</v>
      </c>
      <c r="E28" s="23">
        <v>50</v>
      </c>
      <c r="F28" s="54"/>
      <c r="G28" s="45"/>
      <c r="H28" s="55">
        <f t="shared" si="0"/>
        <v>0</v>
      </c>
      <c r="I28" s="56">
        <f t="shared" si="5"/>
        <v>0</v>
      </c>
      <c r="J28" s="57">
        <f t="shared" si="6"/>
        <v>0</v>
      </c>
      <c r="K28" s="60"/>
    </row>
    <row r="29" spans="1:11" s="51" customFormat="1" ht="24">
      <c r="A29" s="50"/>
      <c r="B29" s="20" t="s">
        <v>38</v>
      </c>
      <c r="C29" s="47" t="s">
        <v>108</v>
      </c>
      <c r="D29" s="21" t="s">
        <v>1</v>
      </c>
      <c r="E29" s="23">
        <v>20</v>
      </c>
      <c r="F29" s="54"/>
      <c r="G29" s="45"/>
      <c r="H29" s="55">
        <f t="shared" si="0"/>
        <v>0</v>
      </c>
      <c r="I29" s="56">
        <f t="shared" si="5"/>
        <v>0</v>
      </c>
      <c r="J29" s="57">
        <f t="shared" si="6"/>
        <v>0</v>
      </c>
      <c r="K29" s="60"/>
    </row>
    <row r="30" spans="1:11" s="51" customFormat="1" ht="24">
      <c r="A30" s="50"/>
      <c r="B30" s="20" t="s">
        <v>39</v>
      </c>
      <c r="C30" s="47" t="s">
        <v>109</v>
      </c>
      <c r="D30" s="21" t="s">
        <v>1</v>
      </c>
      <c r="E30" s="23">
        <v>1000</v>
      </c>
      <c r="F30" s="54"/>
      <c r="G30" s="45"/>
      <c r="H30" s="55">
        <f t="shared" si="0"/>
        <v>0</v>
      </c>
      <c r="I30" s="56">
        <f t="shared" si="5"/>
        <v>0</v>
      </c>
      <c r="J30" s="57">
        <f t="shared" si="6"/>
        <v>0</v>
      </c>
      <c r="K30" s="60"/>
    </row>
    <row r="31" spans="1:11" s="51" customFormat="1" ht="24">
      <c r="A31" s="50"/>
      <c r="B31" s="20" t="s">
        <v>40</v>
      </c>
      <c r="C31" s="47" t="s">
        <v>81</v>
      </c>
      <c r="D31" s="21" t="s">
        <v>1</v>
      </c>
      <c r="E31" s="23">
        <v>30</v>
      </c>
      <c r="F31" s="54"/>
      <c r="G31" s="45"/>
      <c r="H31" s="55">
        <f t="shared" si="0"/>
        <v>0</v>
      </c>
      <c r="I31" s="56">
        <f t="shared" si="5"/>
        <v>0</v>
      </c>
      <c r="J31" s="57">
        <f t="shared" si="6"/>
        <v>0</v>
      </c>
      <c r="K31" s="60"/>
    </row>
    <row r="32" spans="1:11" s="51" customFormat="1" ht="24">
      <c r="A32" s="50"/>
      <c r="B32" s="20" t="s">
        <v>41</v>
      </c>
      <c r="C32" s="47" t="s">
        <v>82</v>
      </c>
      <c r="D32" s="21" t="s">
        <v>1</v>
      </c>
      <c r="E32" s="23">
        <v>100</v>
      </c>
      <c r="F32" s="54"/>
      <c r="G32" s="45"/>
      <c r="H32" s="55">
        <f t="shared" si="0"/>
        <v>0</v>
      </c>
      <c r="I32" s="56">
        <f t="shared" si="5"/>
        <v>0</v>
      </c>
      <c r="J32" s="57">
        <f t="shared" si="6"/>
        <v>0</v>
      </c>
      <c r="K32" s="60"/>
    </row>
    <row r="33" spans="1:11" s="51" customFormat="1" ht="24">
      <c r="A33" s="50"/>
      <c r="B33" s="20" t="s">
        <v>42</v>
      </c>
      <c r="C33" s="47" t="s">
        <v>85</v>
      </c>
      <c r="D33" s="21" t="s">
        <v>1</v>
      </c>
      <c r="E33" s="23">
        <v>300</v>
      </c>
      <c r="F33" s="54"/>
      <c r="G33" s="45"/>
      <c r="H33" s="55">
        <f t="shared" si="0"/>
        <v>0</v>
      </c>
      <c r="I33" s="56">
        <f t="shared" si="5"/>
        <v>0</v>
      </c>
      <c r="J33" s="57">
        <f t="shared" si="6"/>
        <v>0</v>
      </c>
      <c r="K33" s="60"/>
    </row>
    <row r="34" spans="1:11" s="51" customFormat="1" ht="24">
      <c r="A34" s="50"/>
      <c r="B34" s="20" t="s">
        <v>43</v>
      </c>
      <c r="C34" s="47" t="s">
        <v>80</v>
      </c>
      <c r="D34" s="21" t="s">
        <v>1</v>
      </c>
      <c r="E34" s="23">
        <v>2</v>
      </c>
      <c r="F34" s="54"/>
      <c r="G34" s="45"/>
      <c r="H34" s="55">
        <f t="shared" si="0"/>
        <v>0</v>
      </c>
      <c r="I34" s="56">
        <f t="shared" si="5"/>
        <v>0</v>
      </c>
      <c r="J34" s="57">
        <f t="shared" si="6"/>
        <v>0</v>
      </c>
      <c r="K34" s="60"/>
    </row>
    <row r="35" spans="1:11" s="51" customFormat="1" ht="24">
      <c r="A35" s="50"/>
      <c r="B35" s="20" t="s">
        <v>45</v>
      </c>
      <c r="C35" s="47" t="s">
        <v>79</v>
      </c>
      <c r="D35" s="21" t="s">
        <v>1</v>
      </c>
      <c r="E35" s="23">
        <v>3</v>
      </c>
      <c r="F35" s="54"/>
      <c r="G35" s="45"/>
      <c r="H35" s="55">
        <f t="shared" si="0"/>
        <v>0</v>
      </c>
      <c r="I35" s="56">
        <f t="shared" si="5"/>
        <v>0</v>
      </c>
      <c r="J35" s="57">
        <f t="shared" si="6"/>
        <v>0</v>
      </c>
      <c r="K35" s="60"/>
    </row>
    <row r="36" spans="1:11" s="51" customFormat="1" ht="24">
      <c r="A36" s="50"/>
      <c r="B36" s="20" t="s">
        <v>46</v>
      </c>
      <c r="C36" s="47" t="s">
        <v>54</v>
      </c>
      <c r="D36" s="21" t="s">
        <v>1</v>
      </c>
      <c r="E36" s="23">
        <v>10</v>
      </c>
      <c r="F36" s="54"/>
      <c r="G36" s="45"/>
      <c r="H36" s="55">
        <f t="shared" si="0"/>
        <v>0</v>
      </c>
      <c r="I36" s="56">
        <f t="shared" si="5"/>
        <v>0</v>
      </c>
      <c r="J36" s="57">
        <f t="shared" si="6"/>
        <v>0</v>
      </c>
      <c r="K36" s="60"/>
    </row>
    <row r="37" spans="1:11" s="51" customFormat="1" ht="24">
      <c r="A37" s="50"/>
      <c r="B37" s="20" t="s">
        <v>47</v>
      </c>
      <c r="C37" s="47" t="s">
        <v>77</v>
      </c>
      <c r="D37" s="21" t="s">
        <v>1</v>
      </c>
      <c r="E37" s="23">
        <v>20</v>
      </c>
      <c r="F37" s="54"/>
      <c r="G37" s="45"/>
      <c r="H37" s="55">
        <f t="shared" si="0"/>
        <v>0</v>
      </c>
      <c r="I37" s="56">
        <f t="shared" si="5"/>
        <v>0</v>
      </c>
      <c r="J37" s="57">
        <f t="shared" si="6"/>
        <v>0</v>
      </c>
      <c r="K37" s="60"/>
    </row>
    <row r="38" spans="1:11" s="51" customFormat="1" ht="24">
      <c r="A38" s="50"/>
      <c r="B38" s="20" t="s">
        <v>48</v>
      </c>
      <c r="C38" s="47" t="s">
        <v>78</v>
      </c>
      <c r="D38" s="21" t="s">
        <v>1</v>
      </c>
      <c r="E38" s="23">
        <v>10</v>
      </c>
      <c r="F38" s="54"/>
      <c r="G38" s="45"/>
      <c r="H38" s="55">
        <f t="shared" si="0"/>
        <v>0</v>
      </c>
      <c r="I38" s="56">
        <f t="shared" si="5"/>
        <v>0</v>
      </c>
      <c r="J38" s="57">
        <f t="shared" si="6"/>
        <v>0</v>
      </c>
      <c r="K38" s="60"/>
    </row>
    <row r="39" spans="1:11" s="51" customFormat="1" ht="24">
      <c r="A39" s="50"/>
      <c r="B39" s="20" t="s">
        <v>49</v>
      </c>
      <c r="C39" s="47" t="s">
        <v>90</v>
      </c>
      <c r="D39" s="21" t="s">
        <v>1</v>
      </c>
      <c r="E39" s="23">
        <v>5</v>
      </c>
      <c r="F39" s="54"/>
      <c r="G39" s="45"/>
      <c r="H39" s="55">
        <f t="shared" si="0"/>
        <v>0</v>
      </c>
      <c r="I39" s="56">
        <f t="shared" si="5"/>
        <v>0</v>
      </c>
      <c r="J39" s="57">
        <f t="shared" si="6"/>
        <v>0</v>
      </c>
      <c r="K39" s="60"/>
    </row>
    <row r="40" spans="1:11" s="51" customFormat="1" ht="24">
      <c r="A40" s="50"/>
      <c r="B40" s="20" t="s">
        <v>50</v>
      </c>
      <c r="C40" s="47" t="s">
        <v>91</v>
      </c>
      <c r="D40" s="21" t="s">
        <v>1</v>
      </c>
      <c r="E40" s="23">
        <v>10</v>
      </c>
      <c r="F40" s="54"/>
      <c r="G40" s="45"/>
      <c r="H40" s="55">
        <f t="shared" si="0"/>
        <v>0</v>
      </c>
      <c r="I40" s="56">
        <f t="shared" si="5"/>
        <v>0</v>
      </c>
      <c r="J40" s="57">
        <f t="shared" si="6"/>
        <v>0</v>
      </c>
      <c r="K40" s="60"/>
    </row>
    <row r="41" spans="1:11" s="51" customFormat="1" ht="24">
      <c r="A41" s="50"/>
      <c r="B41" s="20" t="s">
        <v>51</v>
      </c>
      <c r="C41" s="47" t="s">
        <v>92</v>
      </c>
      <c r="D41" s="21" t="s">
        <v>1</v>
      </c>
      <c r="E41" s="23">
        <v>10</v>
      </c>
      <c r="F41" s="54"/>
      <c r="G41" s="45"/>
      <c r="H41" s="55">
        <f t="shared" si="0"/>
        <v>0</v>
      </c>
      <c r="I41" s="56">
        <f t="shared" si="5"/>
        <v>0</v>
      </c>
      <c r="J41" s="57">
        <f t="shared" si="6"/>
        <v>0</v>
      </c>
      <c r="K41" s="60"/>
    </row>
    <row r="42" spans="1:11" s="51" customFormat="1" ht="24">
      <c r="A42" s="50"/>
      <c r="B42" s="20" t="s">
        <v>52</v>
      </c>
      <c r="C42" s="47" t="s">
        <v>107</v>
      </c>
      <c r="D42" s="21" t="s">
        <v>1</v>
      </c>
      <c r="E42" s="23">
        <v>20</v>
      </c>
      <c r="F42" s="54"/>
      <c r="G42" s="45"/>
      <c r="H42" s="55">
        <f t="shared" si="0"/>
        <v>0</v>
      </c>
      <c r="I42" s="56">
        <f t="shared" si="5"/>
        <v>0</v>
      </c>
      <c r="J42" s="57">
        <f t="shared" si="6"/>
        <v>0</v>
      </c>
      <c r="K42" s="60"/>
    </row>
    <row r="43" spans="1:11" s="51" customFormat="1" ht="24">
      <c r="A43" s="50"/>
      <c r="B43" s="20" t="s">
        <v>53</v>
      </c>
      <c r="C43" s="47" t="s">
        <v>106</v>
      </c>
      <c r="D43" s="21" t="s">
        <v>1</v>
      </c>
      <c r="E43" s="23">
        <v>6</v>
      </c>
      <c r="F43" s="54"/>
      <c r="G43" s="45"/>
      <c r="H43" s="55">
        <f t="shared" si="0"/>
        <v>0</v>
      </c>
      <c r="I43" s="56">
        <f t="shared" si="5"/>
        <v>0</v>
      </c>
      <c r="J43" s="57">
        <f t="shared" si="6"/>
        <v>0</v>
      </c>
      <c r="K43" s="60"/>
    </row>
    <row r="44" spans="1:11" s="51" customFormat="1" ht="24">
      <c r="A44" s="50"/>
      <c r="B44" s="20" t="s">
        <v>55</v>
      </c>
      <c r="C44" s="47" t="s">
        <v>94</v>
      </c>
      <c r="D44" s="21" t="s">
        <v>1</v>
      </c>
      <c r="E44" s="23">
        <v>30</v>
      </c>
      <c r="F44" s="54"/>
      <c r="G44" s="45"/>
      <c r="H44" s="55">
        <f t="shared" si="0"/>
        <v>0</v>
      </c>
      <c r="I44" s="56">
        <f t="shared" si="5"/>
        <v>0</v>
      </c>
      <c r="J44" s="57">
        <f t="shared" si="6"/>
        <v>0</v>
      </c>
      <c r="K44" s="60"/>
    </row>
    <row r="45" spans="1:11" s="51" customFormat="1" ht="24">
      <c r="A45" s="50"/>
      <c r="B45" s="20" t="s">
        <v>56</v>
      </c>
      <c r="C45" s="47" t="s">
        <v>93</v>
      </c>
      <c r="D45" s="21" t="s">
        <v>1</v>
      </c>
      <c r="E45" s="23">
        <v>20</v>
      </c>
      <c r="F45" s="54"/>
      <c r="G45" s="45"/>
      <c r="H45" s="55">
        <f t="shared" si="0"/>
        <v>0</v>
      </c>
      <c r="I45" s="56">
        <f t="shared" si="5"/>
        <v>0</v>
      </c>
      <c r="J45" s="57">
        <f t="shared" si="6"/>
        <v>0</v>
      </c>
      <c r="K45" s="60"/>
    </row>
    <row r="46" spans="1:11" s="51" customFormat="1" ht="24">
      <c r="A46" s="50"/>
      <c r="B46" s="20" t="s">
        <v>57</v>
      </c>
      <c r="C46" s="47" t="s">
        <v>96</v>
      </c>
      <c r="D46" s="21" t="s">
        <v>1</v>
      </c>
      <c r="E46" s="23">
        <v>10</v>
      </c>
      <c r="F46" s="54"/>
      <c r="G46" s="45"/>
      <c r="H46" s="55">
        <f t="shared" si="0"/>
        <v>0</v>
      </c>
      <c r="I46" s="56">
        <f t="shared" si="5"/>
        <v>0</v>
      </c>
      <c r="J46" s="57">
        <f t="shared" si="6"/>
        <v>0</v>
      </c>
      <c r="K46" s="60"/>
    </row>
    <row r="47" spans="1:11" s="51" customFormat="1" ht="24">
      <c r="A47" s="50"/>
      <c r="B47" s="20" t="s">
        <v>58</v>
      </c>
      <c r="C47" s="47" t="s">
        <v>95</v>
      </c>
      <c r="D47" s="21" t="s">
        <v>1</v>
      </c>
      <c r="E47" s="23">
        <v>40</v>
      </c>
      <c r="F47" s="54"/>
      <c r="G47" s="45"/>
      <c r="H47" s="55">
        <f t="shared" si="0"/>
        <v>0</v>
      </c>
      <c r="I47" s="56">
        <f t="shared" si="5"/>
        <v>0</v>
      </c>
      <c r="J47" s="57">
        <f t="shared" si="6"/>
        <v>0</v>
      </c>
      <c r="K47" s="60"/>
    </row>
    <row r="48" spans="1:11" s="51" customFormat="1" ht="24">
      <c r="A48" s="50"/>
      <c r="B48" s="20" t="s">
        <v>59</v>
      </c>
      <c r="C48" s="47" t="s">
        <v>97</v>
      </c>
      <c r="D48" s="21" t="s">
        <v>1</v>
      </c>
      <c r="E48" s="23">
        <v>30</v>
      </c>
      <c r="F48" s="54"/>
      <c r="G48" s="45"/>
      <c r="H48" s="55">
        <f t="shared" si="0"/>
        <v>0</v>
      </c>
      <c r="I48" s="56">
        <f t="shared" si="5"/>
        <v>0</v>
      </c>
      <c r="J48" s="57">
        <f t="shared" si="6"/>
        <v>0</v>
      </c>
      <c r="K48" s="60"/>
    </row>
    <row r="49" spans="1:11" s="51" customFormat="1" ht="24">
      <c r="A49" s="50"/>
      <c r="B49" s="20" t="s">
        <v>60</v>
      </c>
      <c r="C49" s="47" t="s">
        <v>98</v>
      </c>
      <c r="D49" s="21" t="s">
        <v>1</v>
      </c>
      <c r="E49" s="23">
        <v>6</v>
      </c>
      <c r="F49" s="54"/>
      <c r="G49" s="45"/>
      <c r="H49" s="55">
        <f t="shared" si="0"/>
        <v>0</v>
      </c>
      <c r="I49" s="56">
        <f t="shared" si="5"/>
        <v>0</v>
      </c>
      <c r="J49" s="57">
        <f t="shared" si="6"/>
        <v>0</v>
      </c>
      <c r="K49" s="60"/>
    </row>
    <row r="50" spans="1:11" s="51" customFormat="1" ht="24">
      <c r="A50" s="50"/>
      <c r="B50" s="20" t="s">
        <v>61</v>
      </c>
      <c r="C50" s="47" t="s">
        <v>99</v>
      </c>
      <c r="D50" s="21" t="s">
        <v>1</v>
      </c>
      <c r="E50" s="23">
        <v>3</v>
      </c>
      <c r="F50" s="54"/>
      <c r="G50" s="45"/>
      <c r="H50" s="55">
        <f t="shared" si="0"/>
        <v>0</v>
      </c>
      <c r="I50" s="56">
        <f t="shared" si="5"/>
        <v>0</v>
      </c>
      <c r="J50" s="57">
        <f t="shared" si="6"/>
        <v>0</v>
      </c>
      <c r="K50" s="60"/>
    </row>
    <row r="51" spans="1:11" s="51" customFormat="1" ht="24">
      <c r="A51" s="50"/>
      <c r="B51" s="20" t="s">
        <v>62</v>
      </c>
      <c r="C51" s="47" t="s">
        <v>100</v>
      </c>
      <c r="D51" s="21" t="s">
        <v>1</v>
      </c>
      <c r="E51" s="23">
        <v>3</v>
      </c>
      <c r="F51" s="54"/>
      <c r="G51" s="45"/>
      <c r="H51" s="55">
        <f t="shared" si="0"/>
        <v>0</v>
      </c>
      <c r="I51" s="56">
        <f t="shared" si="5"/>
        <v>0</v>
      </c>
      <c r="J51" s="57">
        <f t="shared" si="6"/>
        <v>0</v>
      </c>
      <c r="K51" s="60"/>
    </row>
    <row r="52" spans="1:11" s="51" customFormat="1" ht="24">
      <c r="A52" s="50"/>
      <c r="B52" s="20" t="s">
        <v>63</v>
      </c>
      <c r="C52" s="47" t="s">
        <v>101</v>
      </c>
      <c r="D52" s="21" t="s">
        <v>1</v>
      </c>
      <c r="E52" s="23">
        <v>3</v>
      </c>
      <c r="F52" s="54"/>
      <c r="G52" s="45"/>
      <c r="H52" s="55">
        <f t="shared" si="0"/>
        <v>0</v>
      </c>
      <c r="I52" s="56">
        <f t="shared" si="5"/>
        <v>0</v>
      </c>
      <c r="J52" s="57">
        <f t="shared" si="6"/>
        <v>0</v>
      </c>
      <c r="K52" s="60"/>
    </row>
    <row r="53" spans="1:11" s="51" customFormat="1" ht="24">
      <c r="A53" s="50"/>
      <c r="B53" s="20" t="s">
        <v>64</v>
      </c>
      <c r="C53" s="47" t="s">
        <v>103</v>
      </c>
      <c r="D53" s="21" t="s">
        <v>1</v>
      </c>
      <c r="E53" s="23">
        <v>3</v>
      </c>
      <c r="F53" s="54"/>
      <c r="G53" s="45"/>
      <c r="H53" s="55">
        <f t="shared" si="0"/>
        <v>0</v>
      </c>
      <c r="I53" s="56">
        <f t="shared" si="5"/>
        <v>0</v>
      </c>
      <c r="J53" s="57">
        <f t="shared" si="6"/>
        <v>0</v>
      </c>
      <c r="K53" s="60"/>
    </row>
    <row r="54" spans="1:11" s="51" customFormat="1" ht="24">
      <c r="A54" s="50"/>
      <c r="B54" s="20" t="s">
        <v>65</v>
      </c>
      <c r="C54" s="47" t="s">
        <v>104</v>
      </c>
      <c r="D54" s="21" t="s">
        <v>1</v>
      </c>
      <c r="E54" s="23">
        <v>3</v>
      </c>
      <c r="F54" s="54"/>
      <c r="G54" s="45"/>
      <c r="H54" s="55">
        <f t="shared" si="0"/>
        <v>0</v>
      </c>
      <c r="I54" s="56">
        <f t="shared" si="5"/>
        <v>0</v>
      </c>
      <c r="J54" s="57">
        <f t="shared" si="6"/>
        <v>0</v>
      </c>
      <c r="K54" s="60"/>
    </row>
    <row r="55" spans="1:11" s="51" customFormat="1" ht="24">
      <c r="A55" s="50"/>
      <c r="B55" s="20" t="s">
        <v>66</v>
      </c>
      <c r="C55" s="47" t="s">
        <v>102</v>
      </c>
      <c r="D55" s="21" t="s">
        <v>1</v>
      </c>
      <c r="E55" s="23">
        <v>6</v>
      </c>
      <c r="F55" s="54"/>
      <c r="G55" s="45"/>
      <c r="H55" s="55">
        <f t="shared" si="0"/>
        <v>0</v>
      </c>
      <c r="I55" s="56">
        <f t="shared" si="5"/>
        <v>0</v>
      </c>
      <c r="J55" s="57">
        <f t="shared" si="6"/>
        <v>0</v>
      </c>
      <c r="K55" s="60"/>
    </row>
    <row r="56" spans="1:11" s="51" customFormat="1" ht="24.75" thickBot="1">
      <c r="A56" s="50"/>
      <c r="B56" s="20" t="s">
        <v>67</v>
      </c>
      <c r="C56" s="47" t="s">
        <v>105</v>
      </c>
      <c r="D56" s="21" t="s">
        <v>1</v>
      </c>
      <c r="E56" s="23">
        <v>1</v>
      </c>
      <c r="F56" s="54"/>
      <c r="G56" s="45"/>
      <c r="H56" s="55">
        <f t="shared" si="0"/>
        <v>0</v>
      </c>
      <c r="I56" s="56">
        <f t="shared" si="5"/>
        <v>0</v>
      </c>
      <c r="J56" s="57">
        <f t="shared" si="6"/>
        <v>0</v>
      </c>
      <c r="K56" s="60"/>
    </row>
    <row r="57" spans="1:11" ht="17.25" thickTop="1" thickBot="1">
      <c r="F57" s="73" t="s">
        <v>25</v>
      </c>
      <c r="G57" s="74"/>
      <c r="H57" s="75"/>
      <c r="I57" s="42">
        <f>SUM(I14:I56)</f>
        <v>0</v>
      </c>
      <c r="J57" s="43">
        <f>SUM(J14:J56)</f>
        <v>0</v>
      </c>
    </row>
    <row r="58" spans="1:11" ht="16.5" thickTop="1">
      <c r="F58" s="34"/>
      <c r="G58" s="34"/>
      <c r="H58" s="34"/>
      <c r="I58" s="35"/>
      <c r="J58" s="35"/>
    </row>
    <row r="59" spans="1:11" ht="62.25" customHeight="1"/>
    <row r="60" spans="1:11" s="53" customFormat="1" ht="15.75">
      <c r="C60" s="62"/>
      <c r="F60" s="76" t="s">
        <v>114</v>
      </c>
      <c r="G60" s="76"/>
      <c r="H60" s="76"/>
      <c r="I60" s="76"/>
      <c r="J60" s="76"/>
    </row>
    <row r="61" spans="1:11" ht="13.5" customHeight="1">
      <c r="B61" s="70"/>
      <c r="F61" s="77" t="s">
        <v>115</v>
      </c>
      <c r="G61" s="77"/>
      <c r="H61" s="77"/>
      <c r="I61" s="77"/>
      <c r="J61" s="77"/>
    </row>
    <row r="62" spans="1:11">
      <c r="B62" s="70"/>
      <c r="F62" s="77"/>
      <c r="G62" s="77"/>
      <c r="H62" s="77"/>
      <c r="I62" s="77"/>
      <c r="J62" s="77"/>
    </row>
    <row r="63" spans="1:11" s="53" customFormat="1" ht="15">
      <c r="B63" s="67"/>
      <c r="C63" s="68"/>
      <c r="F63" s="77"/>
      <c r="G63" s="77"/>
      <c r="H63" s="77"/>
      <c r="I63" s="77"/>
      <c r="J63" s="77"/>
    </row>
    <row r="64" spans="1:11" s="53" customFormat="1" ht="15">
      <c r="B64" s="67"/>
      <c r="C64" s="41"/>
    </row>
    <row r="65" spans="2:3" s="53" customFormat="1" ht="15">
      <c r="B65" s="65"/>
      <c r="C65" s="66"/>
    </row>
    <row r="66" spans="2:3" s="53" customFormat="1" ht="15">
      <c r="B66" s="67"/>
      <c r="C66" s="64"/>
    </row>
    <row r="67" spans="2:3" s="53" customFormat="1" ht="15">
      <c r="B67" s="67"/>
      <c r="C67" s="64"/>
    </row>
    <row r="68" spans="2:3" s="53" customFormat="1" ht="15"/>
    <row r="69" spans="2:3" s="53" customFormat="1" ht="15">
      <c r="C69" s="63"/>
    </row>
    <row r="70" spans="2:3" s="53" customFormat="1" ht="15">
      <c r="C70" s="61"/>
    </row>
  </sheetData>
  <mergeCells count="4">
    <mergeCell ref="F57:H57"/>
    <mergeCell ref="F60:J60"/>
    <mergeCell ref="F61:J63"/>
    <mergeCell ref="G1:J2"/>
  </mergeCell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Wódki i inne alk.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2020-10-06T10:13:37Z</cp:lastPrinted>
  <dcterms:created xsi:type="dcterms:W3CDTF">2013-10-18T08:03:15Z</dcterms:created>
  <dcterms:modified xsi:type="dcterms:W3CDTF">2025-04-09T14:08:01Z</dcterms:modified>
</cp:coreProperties>
</file>