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8b5f4679326973e/Pulpit/16. ARTYKUŁY_SPOŻ_wysłane 23.04.2024!!!/2. OGŁOSZENIE/"/>
    </mc:Choice>
  </mc:AlternateContent>
  <xr:revisionPtr revIDLastSave="4" documentId="13_ncr:1_{65017AFD-F3C2-49D8-82F5-88129BE12B16}" xr6:coauthVersionLast="47" xr6:coauthVersionMax="47" xr10:uidLastSave="{A40A6E9F-DBC5-423E-BCA1-99C845F68401}"/>
  <bookViews>
    <workbookView xWindow="-120" yWindow="-120" windowWidth="29040" windowHeight="15720" tabRatio="450" xr2:uid="{00000000-000D-0000-FFFF-FFFF00000000}"/>
  </bookViews>
  <sheets>
    <sheet name="Pozostałe spozywcze" sheetId="35" r:id="rId1"/>
  </sheets>
  <definedNames>
    <definedName name="Excel_BuiltIn__FilterDatabase" localSheetId="0">#REF!</definedName>
    <definedName name="Excel_BuiltIn__FilterDatabase">#REF!</definedName>
    <definedName name="OLE_LINK1_1" localSheetId="0">#REF!</definedName>
    <definedName name="OLE_LINK1_1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35" l="1"/>
  <c r="J14" i="35"/>
  <c r="I14" i="35"/>
  <c r="H15" i="35"/>
  <c r="H16" i="35"/>
  <c r="H17" i="35"/>
  <c r="H18" i="35"/>
  <c r="J18" i="35"/>
  <c r="H19" i="35"/>
  <c r="H20" i="35"/>
  <c r="H21" i="35"/>
  <c r="H22" i="35"/>
  <c r="J22" i="35"/>
  <c r="H23" i="35"/>
  <c r="H24" i="35"/>
  <c r="H25" i="35"/>
  <c r="H26" i="35"/>
  <c r="J26" i="35"/>
  <c r="H27" i="35"/>
  <c r="H28" i="35"/>
  <c r="H29" i="35"/>
  <c r="H30" i="35"/>
  <c r="J30" i="35"/>
  <c r="H31" i="35"/>
  <c r="H32" i="35"/>
  <c r="H33" i="35"/>
  <c r="H34" i="35"/>
  <c r="J34" i="35"/>
  <c r="H35" i="35"/>
  <c r="H36" i="35"/>
  <c r="H37" i="35"/>
  <c r="H38" i="35"/>
  <c r="J38" i="35"/>
  <c r="H39" i="35"/>
  <c r="H40" i="35"/>
  <c r="H41" i="35"/>
  <c r="H42" i="35"/>
  <c r="J42" i="35"/>
  <c r="H43" i="35"/>
  <c r="H44" i="35"/>
  <c r="H45" i="35"/>
  <c r="H46" i="35"/>
  <c r="H47" i="35"/>
  <c r="H48" i="35"/>
  <c r="H49" i="35"/>
  <c r="H50" i="35"/>
  <c r="J50" i="35"/>
  <c r="H51" i="35"/>
  <c r="H52" i="35"/>
  <c r="H53" i="35"/>
  <c r="H54" i="35"/>
  <c r="J54" i="35"/>
  <c r="H55" i="35"/>
  <c r="H56" i="35"/>
  <c r="H57" i="35"/>
  <c r="H58" i="35"/>
  <c r="J58" i="35"/>
  <c r="H59" i="35"/>
  <c r="H60" i="35"/>
  <c r="H61" i="35"/>
  <c r="H62" i="35"/>
  <c r="J62" i="35"/>
  <c r="H63" i="35"/>
  <c r="H64" i="35"/>
  <c r="H65" i="35"/>
  <c r="H66" i="35"/>
  <c r="J66" i="35"/>
  <c r="H67" i="35"/>
  <c r="H68" i="35"/>
  <c r="H69" i="35"/>
  <c r="H70" i="35"/>
  <c r="J70" i="35"/>
  <c r="H71" i="35"/>
  <c r="H72" i="35"/>
  <c r="H73" i="35"/>
  <c r="H74" i="35"/>
  <c r="J74" i="35"/>
  <c r="H75" i="35"/>
  <c r="H76" i="35"/>
  <c r="H77" i="35"/>
  <c r="H78" i="35"/>
  <c r="J78" i="35"/>
  <c r="H79" i="35"/>
  <c r="H80" i="35"/>
  <c r="H81" i="35"/>
  <c r="H82" i="35"/>
  <c r="J82" i="35"/>
  <c r="H83" i="35"/>
  <c r="H84" i="35"/>
  <c r="H85" i="35"/>
  <c r="H86" i="35"/>
  <c r="J86" i="35"/>
  <c r="H87" i="35"/>
  <c r="H88" i="35"/>
  <c r="H89" i="35"/>
  <c r="H90" i="35"/>
  <c r="J90" i="35"/>
  <c r="H91" i="35"/>
  <c r="H92" i="35"/>
  <c r="H93" i="35"/>
  <c r="H94" i="35"/>
  <c r="J94" i="35"/>
  <c r="H95" i="35"/>
  <c r="H96" i="35"/>
  <c r="H97" i="35"/>
  <c r="H98" i="35"/>
  <c r="J98" i="35"/>
  <c r="H99" i="35"/>
  <c r="H100" i="35"/>
  <c r="H101" i="35"/>
  <c r="H102" i="35"/>
  <c r="J102" i="35"/>
  <c r="H103" i="35"/>
  <c r="H104" i="35"/>
  <c r="H105" i="35"/>
  <c r="H106" i="35"/>
  <c r="J106" i="35"/>
  <c r="H107" i="35"/>
  <c r="H108" i="35"/>
  <c r="H109" i="35"/>
  <c r="H110" i="35"/>
  <c r="H111" i="35"/>
  <c r="H112" i="35"/>
  <c r="H113" i="35"/>
  <c r="H114" i="35"/>
  <c r="J114" i="35"/>
  <c r="H115" i="35"/>
  <c r="H116" i="35"/>
  <c r="H117" i="35"/>
  <c r="J117" i="35"/>
  <c r="H118" i="35"/>
  <c r="J118" i="35"/>
  <c r="H119" i="35"/>
  <c r="H120" i="35"/>
  <c r="H121" i="35"/>
  <c r="H122" i="35"/>
  <c r="J122" i="35"/>
  <c r="H123" i="35"/>
  <c r="H124" i="35"/>
  <c r="H125" i="35"/>
  <c r="H126" i="35"/>
  <c r="J126" i="35"/>
  <c r="H127" i="35"/>
  <c r="H128" i="35"/>
  <c r="H129" i="35"/>
  <c r="H130" i="35"/>
  <c r="H131" i="35"/>
  <c r="H132" i="35"/>
  <c r="H133" i="35"/>
  <c r="H134" i="35"/>
  <c r="H135" i="35"/>
  <c r="H136" i="35"/>
  <c r="H137" i="35"/>
  <c r="H138" i="35"/>
  <c r="H139" i="35"/>
  <c r="H140" i="35"/>
  <c r="H141" i="35"/>
  <c r="H142" i="35"/>
  <c r="H143" i="35"/>
  <c r="J46" i="35"/>
  <c r="J110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41" i="35"/>
  <c r="I42" i="35"/>
  <c r="I43" i="35"/>
  <c r="I44" i="35"/>
  <c r="I45" i="35"/>
  <c r="I46" i="35"/>
  <c r="I47" i="35"/>
  <c r="I48" i="35"/>
  <c r="I49" i="35"/>
  <c r="I50" i="35"/>
  <c r="I51" i="35"/>
  <c r="I52" i="35"/>
  <c r="I53" i="35"/>
  <c r="I54" i="35"/>
  <c r="I55" i="35"/>
  <c r="I56" i="35"/>
  <c r="I57" i="35"/>
  <c r="I58" i="35"/>
  <c r="I59" i="35"/>
  <c r="I60" i="35"/>
  <c r="I61" i="35"/>
  <c r="I62" i="35"/>
  <c r="I63" i="35"/>
  <c r="I64" i="35"/>
  <c r="I65" i="35"/>
  <c r="I66" i="35"/>
  <c r="I67" i="35"/>
  <c r="I68" i="35"/>
  <c r="I69" i="35"/>
  <c r="I70" i="35"/>
  <c r="I71" i="35"/>
  <c r="I72" i="35"/>
  <c r="I73" i="35"/>
  <c r="I74" i="35"/>
  <c r="I75" i="35"/>
  <c r="I76" i="35"/>
  <c r="I77" i="35"/>
  <c r="I78" i="35"/>
  <c r="I79" i="35"/>
  <c r="I80" i="35"/>
  <c r="I81" i="35"/>
  <c r="I82" i="35"/>
  <c r="I83" i="35"/>
  <c r="I84" i="35"/>
  <c r="I85" i="35"/>
  <c r="I86" i="35"/>
  <c r="I87" i="35"/>
  <c r="I88" i="35"/>
  <c r="I89" i="35"/>
  <c r="I90" i="35"/>
  <c r="I91" i="35"/>
  <c r="I92" i="35"/>
  <c r="I93" i="35"/>
  <c r="I94" i="35"/>
  <c r="I95" i="35"/>
  <c r="I96" i="35"/>
  <c r="I97" i="35"/>
  <c r="I98" i="35"/>
  <c r="I99" i="35"/>
  <c r="I100" i="35"/>
  <c r="I101" i="35"/>
  <c r="I102" i="35"/>
  <c r="I103" i="35"/>
  <c r="I104" i="35"/>
  <c r="I105" i="35"/>
  <c r="I106" i="35"/>
  <c r="I107" i="35"/>
  <c r="I108" i="35"/>
  <c r="I109" i="35"/>
  <c r="I110" i="35"/>
  <c r="I111" i="35"/>
  <c r="I112" i="35"/>
  <c r="I113" i="35"/>
  <c r="I114" i="35"/>
  <c r="I115" i="35"/>
  <c r="I116" i="35"/>
  <c r="I117" i="35"/>
  <c r="I118" i="35"/>
  <c r="I119" i="35"/>
  <c r="I120" i="35"/>
  <c r="J19" i="35"/>
  <c r="J20" i="35"/>
  <c r="J21" i="35"/>
  <c r="J23" i="35"/>
  <c r="J24" i="35"/>
  <c r="J25" i="35"/>
  <c r="J27" i="35"/>
  <c r="J28" i="35"/>
  <c r="J29" i="35"/>
  <c r="J31" i="35"/>
  <c r="J32" i="35"/>
  <c r="J33" i="35"/>
  <c r="J35" i="35"/>
  <c r="J36" i="35"/>
  <c r="J37" i="35"/>
  <c r="J39" i="35"/>
  <c r="J40" i="35"/>
  <c r="J41" i="35"/>
  <c r="J43" i="35"/>
  <c r="J44" i="35"/>
  <c r="J45" i="35"/>
  <c r="J47" i="35"/>
  <c r="J48" i="35"/>
  <c r="J49" i="35"/>
  <c r="J51" i="35"/>
  <c r="J52" i="35"/>
  <c r="J53" i="35"/>
  <c r="J55" i="35"/>
  <c r="J56" i="35"/>
  <c r="J57" i="35"/>
  <c r="J59" i="35"/>
  <c r="J60" i="35"/>
  <c r="J61" i="35"/>
  <c r="J63" i="35"/>
  <c r="J64" i="35"/>
  <c r="J65" i="35"/>
  <c r="J67" i="35"/>
  <c r="J68" i="35"/>
  <c r="J69" i="35"/>
  <c r="J71" i="35"/>
  <c r="J72" i="35"/>
  <c r="J73" i="35"/>
  <c r="J75" i="35"/>
  <c r="J76" i="35"/>
  <c r="J77" i="35"/>
  <c r="J79" i="35"/>
  <c r="J80" i="35"/>
  <c r="J81" i="35"/>
  <c r="J83" i="35"/>
  <c r="J84" i="35"/>
  <c r="J85" i="35"/>
  <c r="J87" i="35"/>
  <c r="J88" i="35"/>
  <c r="J89" i="35"/>
  <c r="J91" i="35"/>
  <c r="J92" i="35"/>
  <c r="J93" i="35"/>
  <c r="J95" i="35"/>
  <c r="J96" i="35"/>
  <c r="J97" i="35"/>
  <c r="J99" i="35"/>
  <c r="J100" i="35"/>
  <c r="J101" i="35"/>
  <c r="J103" i="35"/>
  <c r="J104" i="35"/>
  <c r="J105" i="35"/>
  <c r="J107" i="35"/>
  <c r="J108" i="35"/>
  <c r="J109" i="35"/>
  <c r="J111" i="35"/>
  <c r="J112" i="35"/>
  <c r="J113" i="35"/>
  <c r="J115" i="35"/>
  <c r="J116" i="35"/>
  <c r="J119" i="35"/>
  <c r="J120" i="35"/>
  <c r="J121" i="35"/>
  <c r="J123" i="35"/>
  <c r="J124" i="35"/>
  <c r="J125" i="35"/>
  <c r="J127" i="35"/>
  <c r="J128" i="35"/>
  <c r="J129" i="35"/>
  <c r="I141" i="35"/>
  <c r="I142" i="35"/>
  <c r="I143" i="35"/>
  <c r="J141" i="35"/>
  <c r="J142" i="35"/>
  <c r="J143" i="35"/>
  <c r="I121" i="35"/>
  <c r="I122" i="35"/>
  <c r="I123" i="35"/>
  <c r="I124" i="35"/>
  <c r="I125" i="35"/>
  <c r="I126" i="35"/>
  <c r="I127" i="35"/>
  <c r="I128" i="35"/>
  <c r="I129" i="35"/>
  <c r="I130" i="35"/>
  <c r="I131" i="35"/>
  <c r="I132" i="35"/>
  <c r="I133" i="35"/>
  <c r="I134" i="35"/>
  <c r="I135" i="35"/>
  <c r="I136" i="35"/>
  <c r="I137" i="35"/>
  <c r="I138" i="35"/>
  <c r="I139" i="35"/>
  <c r="I140" i="35"/>
  <c r="J130" i="35"/>
  <c r="J131" i="35"/>
  <c r="J132" i="35"/>
  <c r="J133" i="35"/>
  <c r="J134" i="35"/>
  <c r="J135" i="35"/>
  <c r="J136" i="35"/>
  <c r="J137" i="35"/>
  <c r="J138" i="35"/>
  <c r="J139" i="35"/>
  <c r="J140" i="35"/>
  <c r="I17" i="35"/>
  <c r="J17" i="35"/>
  <c r="I16" i="35"/>
  <c r="J16" i="35"/>
  <c r="I15" i="35"/>
  <c r="J15" i="35"/>
  <c r="I145" i="35"/>
  <c r="J145" i="35"/>
</calcChain>
</file>

<file path=xl/sharedStrings.xml><?xml version="1.0" encoding="utf-8"?>
<sst xmlns="http://schemas.openxmlformats.org/spreadsheetml/2006/main" count="424" uniqueCount="295">
  <si>
    <t>1.</t>
  </si>
  <si>
    <t>3.</t>
  </si>
  <si>
    <t>4.</t>
  </si>
  <si>
    <t>5.</t>
  </si>
  <si>
    <t>6.</t>
  </si>
  <si>
    <t>(A)</t>
  </si>
  <si>
    <t>(B)</t>
  </si>
  <si>
    <t>(D)</t>
  </si>
  <si>
    <t>(F)</t>
  </si>
  <si>
    <t>(G)</t>
  </si>
  <si>
    <t>(H)</t>
  </si>
  <si>
    <t>L.p.</t>
  </si>
  <si>
    <t>ASORTYMENT</t>
  </si>
  <si>
    <t>JEDNOSTKI MIARY</t>
  </si>
  <si>
    <t>Stawka VAT (%)</t>
  </si>
  <si>
    <t>(C)</t>
  </si>
  <si>
    <t>(bez podatku VAT)</t>
  </si>
  <si>
    <t>(z podatkiem VAT)</t>
  </si>
  <si>
    <t>(E)</t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</si>
  <si>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</si>
  <si>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BRUTTO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</si>
  <si>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</si>
  <si>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BRUTTO</t>
    </r>
  </si>
  <si>
    <t>Wartość całkowita złożonej oferty:</t>
  </si>
  <si>
    <t>Pola</t>
  </si>
  <si>
    <r>
      <rPr>
        <b/>
        <u/>
        <sz val="9"/>
        <color theme="1"/>
        <rFont val="Calibri"/>
        <family val="2"/>
        <charset val="238"/>
        <scheme val="minor"/>
      </rPr>
      <t>WAŻNA INFORMACJA DOT WYPEŁNIANIA PLIKU</t>
    </r>
    <r>
      <rPr>
        <b/>
        <sz val="9"/>
        <color theme="1"/>
        <rFont val="Calibri"/>
        <family val="2"/>
        <charset val="238"/>
        <scheme val="minor"/>
      </rPr>
      <t>:</t>
    </r>
  </si>
  <si>
    <t>ILOŚĆ JEDNOSTEK MIARY</t>
  </si>
  <si>
    <t>7.</t>
  </si>
  <si>
    <t>8.</t>
  </si>
  <si>
    <t>9.</t>
  </si>
  <si>
    <t>10.</t>
  </si>
  <si>
    <t>11.</t>
  </si>
  <si>
    <t>Polska Akademia Nauk Dom Pracy Twórczej w Wierzbie</t>
  </si>
  <si>
    <t>2.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</si>
  <si>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</si>
  <si>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</si>
  <si>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</si>
  <si>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</si>
  <si>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</si>
  <si>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</si>
  <si>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</si>
  <si>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</si>
  <si>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</si>
  <si>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</si>
  <si>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</si>
  <si>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</si>
  <si>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</si>
  <si>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</si>
  <si>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szt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</si>
  <si>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</si>
  <si>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</si>
  <si>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</si>
  <si>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</si>
  <si>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</si>
  <si>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</si>
  <si>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</si>
  <si>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</si>
  <si>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</si>
  <si>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</si>
  <si>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</si>
  <si>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</si>
  <si>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pieprz zielony w słoikach 1 kg</t>
  </si>
  <si>
    <t>proszek do pieczenia</t>
  </si>
  <si>
    <t>ogórki konserwowe 900 g</t>
  </si>
  <si>
    <t>grissini włoskie 250 gr</t>
  </si>
  <si>
    <t>kukurydza puszka 400 g</t>
  </si>
  <si>
    <t>groszek konserwowy 400 g</t>
  </si>
  <si>
    <t>ananas kawałki 565 g</t>
  </si>
  <si>
    <t>kasza gryczana 5 kg</t>
  </si>
  <si>
    <t>kasza gryczana biała 5kg</t>
  </si>
  <si>
    <t>wanilia laska</t>
  </si>
  <si>
    <t>sos grzybowy słoik 950ml</t>
  </si>
  <si>
    <t>herbata owocowa LIPTON saszetka</t>
  </si>
  <si>
    <t>przysmak owocowy TYMBARK mix wielosmakowy</t>
  </si>
  <si>
    <t>cukier puder 0,5 kg</t>
  </si>
  <si>
    <t>makaron penne włoski 3 kg</t>
  </si>
  <si>
    <t>borówka czewona w żelu 2,5 kg</t>
  </si>
  <si>
    <t>szczaw siekany 900 g BONA</t>
  </si>
  <si>
    <t>sól jodowana</t>
  </si>
  <si>
    <t>majonez sałatkowy 950 g</t>
  </si>
  <si>
    <t>keczup wiaderko 1 kg</t>
  </si>
  <si>
    <t>musztarda francuska wiaderko  1 kg</t>
  </si>
  <si>
    <t>musztarda stołowa wiaderko 1 kg</t>
  </si>
  <si>
    <t>majonez wiaderko 1 kg</t>
  </si>
  <si>
    <t>keczup tuba 950</t>
  </si>
  <si>
    <t>sos czosnkowy tuba 950</t>
  </si>
  <si>
    <t>majonez tuba 950</t>
  </si>
  <si>
    <t>musztarda tuba 950</t>
  </si>
  <si>
    <t>makaron nitka 5 kg</t>
  </si>
  <si>
    <t>płatki śniadaniowe kulki czekoladowe 250g</t>
  </si>
  <si>
    <t>płatki kukurydziane muski 250g</t>
  </si>
  <si>
    <t>miód 1 l</t>
  </si>
  <si>
    <t>podgrzybek marynowany 280g</t>
  </si>
  <si>
    <t>maślak marynowany 280g</t>
  </si>
  <si>
    <t>pieczarka marynowana 1090</t>
  </si>
  <si>
    <t>papryka marynowana 1090</t>
  </si>
  <si>
    <t>przecier ogórkowy 900</t>
  </si>
  <si>
    <t>galaretka owocowa 1 kg</t>
  </si>
  <si>
    <t>kg</t>
  </si>
  <si>
    <t>l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</si>
  <si>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</si>
  <si>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</si>
  <si>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</si>
  <si>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</si>
  <si>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</si>
  <si>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</si>
  <si>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</si>
  <si>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</si>
  <si>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</si>
  <si>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</si>
  <si>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</si>
  <si>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</si>
  <si>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</si>
  <si>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</si>
  <si>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</si>
  <si>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</si>
  <si>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</si>
  <si>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</si>
  <si>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</si>
  <si>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</si>
  <si>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</si>
  <si>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</si>
  <si>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</si>
  <si>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</si>
  <si>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</si>
  <si>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</si>
  <si>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</si>
  <si>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</si>
  <si>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</si>
  <si>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</si>
  <si>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</si>
  <si>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</si>
  <si>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</si>
  <si>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</si>
  <si>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</si>
  <si>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</si>
  <si>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</si>
  <si>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</si>
  <si>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</si>
  <si>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</si>
  <si>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</si>
  <si>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</si>
  <si>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</si>
  <si>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</si>
  <si>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</si>
  <si>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</si>
  <si>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</si>
  <si>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</si>
  <si>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</si>
  <si>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</si>
  <si>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</si>
  <si>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</si>
  <si>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</si>
  <si>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</si>
  <si>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</si>
  <si>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</si>
  <si>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</si>
  <si>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</si>
  <si>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</si>
  <si>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</si>
  <si>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</si>
  <si>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</si>
  <si>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</si>
  <si>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</si>
  <si>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</si>
  <si>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</si>
  <si>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</si>
  <si>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</si>
  <si>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</si>
  <si>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</si>
  <si>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</si>
  <si>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</si>
  <si>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</si>
  <si>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</si>
  <si>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</si>
  <si>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</si>
  <si>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</si>
  <si>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</si>
  <si>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</si>
  <si>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</si>
  <si>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</si>
  <si>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</si>
  <si>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</si>
  <si>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</si>
  <si>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</si>
  <si>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</si>
  <si>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</si>
  <si>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</si>
  <si>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</si>
  <si>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</si>
  <si>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</si>
  <si>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</si>
  <si>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</si>
  <si>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miód leśny 15 g x 96 szt</t>
  </si>
  <si>
    <t>borowik marynowany 280g</t>
  </si>
  <si>
    <t xml:space="preserve">anchois 200 g </t>
  </si>
  <si>
    <t xml:space="preserve">budyń dr. Oertker 40g </t>
  </si>
  <si>
    <t>cukier biały 1 kg</t>
  </si>
  <si>
    <t>cukier saszetki 5g</t>
  </si>
  <si>
    <t>cukier trzcinowy saszetki 5g</t>
  </si>
  <si>
    <t xml:space="preserve">cukier waniliowy 16g </t>
  </si>
  <si>
    <t xml:space="preserve">curry 100g </t>
  </si>
  <si>
    <t xml:space="preserve">drożdze świeże 25g </t>
  </si>
  <si>
    <t xml:space="preserve">estragon 200g </t>
  </si>
  <si>
    <t>frytura kruszwica 10 l</t>
  </si>
  <si>
    <t xml:space="preserve">gożdziki 50g </t>
  </si>
  <si>
    <t>grzybki w occie 500ml</t>
  </si>
  <si>
    <t>herbata czarna lipton saszetka 100x1,8g</t>
  </si>
  <si>
    <t>kasza gryczana 400g</t>
  </si>
  <si>
    <t xml:space="preserve">kasza jęczmienna 400g </t>
  </si>
  <si>
    <t xml:space="preserve">kasza pęczak 400g </t>
  </si>
  <si>
    <t>keczup saszetki 12gx200szt</t>
  </si>
  <si>
    <t>kwasek cytrynowy 1kg</t>
  </si>
  <si>
    <t xml:space="preserve">liść laurowy 80g </t>
  </si>
  <si>
    <t>majeranek 500g</t>
  </si>
  <si>
    <t>majonez saszetki 10gx200szt</t>
  </si>
  <si>
    <t xml:space="preserve">mak suchy 500g </t>
  </si>
  <si>
    <t xml:space="preserve">mąka ziemniaczana 1 kg </t>
  </si>
  <si>
    <t xml:space="preserve">makaron spagetti suche 1kg </t>
  </si>
  <si>
    <t xml:space="preserve">makaron świderki suche 1kg </t>
  </si>
  <si>
    <t xml:space="preserve">makaron trzy kolory 1kg </t>
  </si>
  <si>
    <t xml:space="preserve">mąka krupczatka 1kg </t>
  </si>
  <si>
    <t xml:space="preserve">mąka pszenna luksusowa typ 550 1kg </t>
  </si>
  <si>
    <t xml:space="preserve">morele suszone 1,5kg </t>
  </si>
  <si>
    <t>musztarda saszetki 10gx200szt</t>
  </si>
  <si>
    <t xml:space="preserve">ocet balsamiczny włoski 500ml </t>
  </si>
  <si>
    <t xml:space="preserve">ocet spirytusowy 500ml </t>
  </si>
  <si>
    <t xml:space="preserve">ocet winny biały 500ml </t>
  </si>
  <si>
    <t xml:space="preserve">olej rzepakowy 5l </t>
  </si>
  <si>
    <t xml:space="preserve">oliwa sansa 500ml </t>
  </si>
  <si>
    <t>oliwki czarne bez pestek puszka 400g</t>
  </si>
  <si>
    <t xml:space="preserve">oliwki zielone 1kg </t>
  </si>
  <si>
    <t xml:space="preserve">oliwy smakowe 500ml </t>
  </si>
  <si>
    <t xml:space="preserve">orzech włoski 1kg </t>
  </si>
  <si>
    <t xml:space="preserve">papryka ostra suszona sucha 100g </t>
  </si>
  <si>
    <t xml:space="preserve">papryka słodka mielona 1 kg </t>
  </si>
  <si>
    <t xml:space="preserve">papryka słodka wędzona 1kg </t>
  </si>
  <si>
    <t xml:space="preserve">pieprz czarny mielony 1kg </t>
  </si>
  <si>
    <t xml:space="preserve">pieprz ziarnisty 1kg </t>
  </si>
  <si>
    <t xml:space="preserve">płatki migdałowe 1kg </t>
  </si>
  <si>
    <t xml:space="preserve">polewa czekoladowa 1l </t>
  </si>
  <si>
    <t xml:space="preserve">polewa owocowa 1l </t>
  </si>
  <si>
    <t xml:space="preserve">pomidory suszone 1kg </t>
  </si>
  <si>
    <t xml:space="preserve">posypka dekoracyjna 1kg </t>
  </si>
  <si>
    <t xml:space="preserve">przyprawa w płynie uniwersalna  1l </t>
  </si>
  <si>
    <t xml:space="preserve">rodzynki 850g </t>
  </si>
  <si>
    <t xml:space="preserve">ryż amborio 1kg </t>
  </si>
  <si>
    <t xml:space="preserve">skórka pomarańczowa 350g </t>
  </si>
  <si>
    <t xml:space="preserve">sos pieczeniowy ciemny 1kg </t>
  </si>
  <si>
    <t xml:space="preserve">sos pieczeniowy jasny 1kg </t>
  </si>
  <si>
    <t xml:space="preserve">sól morska gruba 1kg </t>
  </si>
  <si>
    <t xml:space="preserve">sól saszetki 10gx200szt </t>
  </si>
  <si>
    <t xml:space="preserve">śliwka wędzona 1kg </t>
  </si>
  <si>
    <t xml:space="preserve">vegetta 1kg </t>
  </si>
  <si>
    <t xml:space="preserve">wiórki kokosowe 1kg </t>
  </si>
  <si>
    <t xml:space="preserve">wywar rybny 1l </t>
  </si>
  <si>
    <t xml:space="preserve">ziele angielskie 1kg </t>
  </si>
  <si>
    <t xml:space="preserve">żelatyna płatki 1kg </t>
  </si>
  <si>
    <t xml:space="preserve">żurawina suszona 1kg </t>
  </si>
  <si>
    <t xml:space="preserve">Sukcesywna dostawa art. spożywczych dla Polskiej Akademii Nauk Domu Pracy Twórczej w Wierzbie                                                </t>
  </si>
  <si>
    <t>FORMULARZ ASORTYMENTOWO-CENOWY</t>
  </si>
  <si>
    <r>
      <t xml:space="preserve">wypełnia Wykonawca. Wartości </t>
    </r>
    <r>
      <rPr>
        <u/>
        <sz val="10"/>
        <color theme="1"/>
        <rFont val="Calibri"/>
        <family val="2"/>
        <charset val="238"/>
        <scheme val="minor"/>
      </rPr>
      <t>jednostkowe</t>
    </r>
    <r>
      <rPr>
        <sz val="10"/>
        <color theme="1"/>
        <rFont val="Calibri"/>
        <family val="2"/>
        <charset val="238"/>
        <scheme val="minor"/>
      </rPr>
      <t xml:space="preserve"> oraz wartości </t>
    </r>
    <r>
      <rPr>
        <u/>
        <sz val="10"/>
        <color theme="1"/>
        <rFont val="Calibri"/>
        <family val="2"/>
        <charset val="238"/>
        <scheme val="minor"/>
      </rPr>
      <t>całkowite</t>
    </r>
    <r>
      <rPr>
        <sz val="10"/>
        <color theme="1"/>
        <rFont val="Calibri"/>
        <family val="2"/>
        <charset val="238"/>
        <scheme val="minor"/>
      </rPr>
      <t xml:space="preserve"> są obliczane automatycznie </t>
    </r>
  </si>
  <si>
    <t>…................................................................................................................................</t>
  </si>
  <si>
    <t>data i podpis przedstawiciela Wykonawcy</t>
  </si>
  <si>
    <t>upoważnionego zgodnie z reprezentacją w KRS / CEiDG</t>
  </si>
  <si>
    <t>lub posiadającego pełnomocnictwo do reprezentacji Wykonawcy</t>
  </si>
  <si>
    <r>
      <rPr>
        <b/>
        <sz val="11"/>
        <color theme="1"/>
        <rFont val="Calibri"/>
        <family val="2"/>
        <charset val="238"/>
        <scheme val="minor"/>
      </rPr>
      <t>(D),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(E)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</si>
  <si>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buraki w kostkach pakowane próżniowo 2kg </t>
  </si>
  <si>
    <t>cebula prażona 1kg</t>
  </si>
  <si>
    <t>chrzan tarty wiaderko 1kg</t>
  </si>
  <si>
    <t xml:space="preserve">cynamon  200g </t>
  </si>
  <si>
    <t xml:space="preserve">polewa czekoladowa   </t>
  </si>
  <si>
    <t>czosnek granulowany 1 kg</t>
  </si>
  <si>
    <t>drożdze suche 0,5kg</t>
  </si>
  <si>
    <t>dżem 280g różne smaki</t>
  </si>
  <si>
    <t>fasola czerwona puszka 380g</t>
  </si>
  <si>
    <t>gałka muszkatałowa mielona  270g</t>
  </si>
  <si>
    <t xml:space="preserve">imbir mielony 210g </t>
  </si>
  <si>
    <t>jabłko prażone kostka 90% 11kg</t>
  </si>
  <si>
    <t>kawa rozpuszczalna nesca 250g</t>
  </si>
  <si>
    <t>kisiel 31g</t>
  </si>
  <si>
    <t>koncentrat barszczu czerwonego Krakus 300 ml</t>
  </si>
  <si>
    <t xml:space="preserve">koncentrat pomidorowy knorr 800g </t>
  </si>
  <si>
    <t>majonez kętrzyński 280g</t>
  </si>
  <si>
    <t xml:space="preserve">mąka caputo włoska do pizzy 25kg </t>
  </si>
  <si>
    <t>mąka pszenna perfecja specjal 5 kg</t>
  </si>
  <si>
    <t xml:space="preserve">oliwa extra </t>
  </si>
  <si>
    <t xml:space="preserve">baza truflowa  420g </t>
  </si>
  <si>
    <t xml:space="preserve">pelatti puszka 3kg </t>
  </si>
  <si>
    <t>pieprz młotkowy 0,70kg</t>
  </si>
  <si>
    <t xml:space="preserve">podgrzybek suszony </t>
  </si>
  <si>
    <t>pomidory pulpa 3kg</t>
  </si>
  <si>
    <t xml:space="preserve">rydze marynowane </t>
  </si>
  <si>
    <t xml:space="preserve">wiśnia kandyzowana 5kg </t>
  </si>
  <si>
    <r>
      <t xml:space="preserve">przez zastosowane w Formularzu Ofertowym formuły. Prosimy o wypełnianie </t>
    </r>
    <r>
      <rPr>
        <b/>
        <u/>
        <sz val="11"/>
        <color theme="1"/>
        <rFont val="Calibri"/>
        <family val="2"/>
        <charset val="238"/>
        <scheme val="minor"/>
      </rPr>
      <t>wyłącznie</t>
    </r>
    <r>
      <rPr>
        <sz val="11"/>
        <color theme="1"/>
        <rFont val="Calibri"/>
        <family val="2"/>
        <charset val="238"/>
        <scheme val="minor"/>
      </rPr>
      <t xml:space="preserve"> kolumn oznaczonych literami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</si>
</sst>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[$-415]General"/>
    <numFmt numFmtId="167" formatCode="_-* #,##0.00\ _z_ł_-;\-* #,##0.00\ _z_ł_-;_-* \-??\ _z_ł_-;_-@_-"/>
  </numFmts>
  <fonts count="4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b/>
      <u/>
      <sz val="8"/>
      <color rgb="FFC0000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theme="1"/>
      <name val="Palatino Linotype"/>
      <family val="2"/>
      <charset val="238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sz val="10"/>
      <name val="Arial CE"/>
      <charset val="238"/>
    </font>
    <font>
      <u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8"/>
      <color rgb="FF00B050"/>
      <name val="Calibri"/>
      <family val="2"/>
      <charset val="238"/>
      <scheme val="minor"/>
    </font>
    <font>
      <sz val="8"/>
      <color rgb="FF00B05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b/>
      <sz val="11"/>
      <color rgb="FFFF0000"/>
      <name val="Czcionka tekstu podstawowego"/>
      <charset val="238"/>
    </font>
    <font>
      <i/>
      <sz val="11"/>
      <color theme="1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4"/>
      </right>
      <top style="thick">
        <color theme="4"/>
      </top>
      <bottom style="thick">
        <color theme="4"/>
      </bottom>
      <diagonal/>
    </border>
    <border>
      <left style="medium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0" fontId="8" fillId="0" borderId="0"/>
    <xf numFmtId="0" fontId="8" fillId="0" borderId="0"/>
    <xf numFmtId="9" fontId="7" fillId="0" borderId="0" applyFont="0" applyFill="0" applyBorder="0" applyAlignment="0" applyProtection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6" fillId="0" borderId="0"/>
    <xf numFmtId="0" fontId="26" fillId="0" borderId="0"/>
    <xf numFmtId="0" fontId="25" fillId="0" borderId="0"/>
    <xf numFmtId="0" fontId="5" fillId="0" borderId="0"/>
    <xf numFmtId="166" fontId="10" fillId="0" borderId="0"/>
    <xf numFmtId="0" fontId="5" fillId="0" borderId="0"/>
    <xf numFmtId="16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8" fillId="0" borderId="0"/>
    <xf numFmtId="167" fontId="28" fillId="0" borderId="0" applyFill="0" applyBorder="0" applyAlignment="0" applyProtection="0"/>
    <xf numFmtId="0" fontId="27" fillId="0" borderId="0"/>
  </cellStyleXfs>
  <cellXfs count="8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16" fillId="2" borderId="0" xfId="1" applyFont="1" applyFill="1" applyAlignment="1">
      <alignment vertical="center"/>
    </xf>
    <xf numFmtId="0" fontId="16" fillId="2" borderId="0" xfId="1" applyFont="1" applyFill="1" applyAlignment="1">
      <alignment horizontal="left" vertical="center"/>
    </xf>
    <xf numFmtId="2" fontId="9" fillId="2" borderId="0" xfId="3" applyNumberFormat="1" applyFont="1" applyFill="1" applyAlignment="1">
      <alignment horizontal="center" vertical="center"/>
    </xf>
    <xf numFmtId="165" fontId="6" fillId="2" borderId="0" xfId="1" applyNumberFormat="1" applyFont="1" applyFill="1" applyAlignment="1">
      <alignment horizontal="left" vertical="center"/>
    </xf>
    <xf numFmtId="0" fontId="13" fillId="2" borderId="0" xfId="0" applyFont="1" applyFill="1" applyAlignment="1">
      <alignment vertical="center" wrapText="1"/>
    </xf>
    <xf numFmtId="0" fontId="17" fillId="2" borderId="0" xfId="1" applyFont="1" applyFill="1" applyAlignment="1">
      <alignment horizontal="left" vertical="center"/>
    </xf>
    <xf numFmtId="0" fontId="18" fillId="3" borderId="8" xfId="0" applyFont="1" applyFill="1" applyBorder="1" applyAlignment="1">
      <alignment horizontal="center" wrapText="1"/>
    </xf>
    <xf numFmtId="0" fontId="18" fillId="3" borderId="7" xfId="0" applyFont="1" applyFill="1" applyBorder="1" applyAlignment="1">
      <alignment horizontal="center" wrapText="1"/>
    </xf>
    <xf numFmtId="0" fontId="19" fillId="2" borderId="0" xfId="0" applyFont="1" applyFill="1"/>
    <xf numFmtId="0" fontId="18" fillId="3" borderId="2" xfId="0" applyFont="1" applyFill="1" applyBorder="1" applyAlignment="1">
      <alignment horizontal="center" wrapText="1"/>
    </xf>
    <xf numFmtId="2" fontId="18" fillId="2" borderId="6" xfId="3" applyNumberFormat="1" applyFont="1" applyFill="1" applyBorder="1" applyAlignment="1">
      <alignment horizontal="center" wrapText="1"/>
    </xf>
    <xf numFmtId="0" fontId="0" fillId="2" borderId="0" xfId="0" applyFill="1" applyAlignment="1">
      <alignment vertical="top"/>
    </xf>
    <xf numFmtId="0" fontId="18" fillId="3" borderId="3" xfId="0" applyFont="1" applyFill="1" applyBorder="1" applyAlignment="1">
      <alignment horizontal="center" vertical="top" wrapText="1"/>
    </xf>
    <xf numFmtId="0" fontId="21" fillId="3" borderId="5" xfId="0" applyFont="1" applyFill="1" applyBorder="1" applyAlignment="1">
      <alignment horizontal="center" vertical="top" wrapText="1"/>
    </xf>
    <xf numFmtId="0" fontId="18" fillId="3" borderId="5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center" wrapText="1"/>
    </xf>
    <xf numFmtId="165" fontId="17" fillId="2" borderId="0" xfId="1" applyNumberFormat="1" applyFont="1" applyFill="1" applyAlignment="1">
      <alignment horizontal="left" vertical="center"/>
    </xf>
    <xf numFmtId="3" fontId="18" fillId="2" borderId="1" xfId="0" applyNumberFormat="1" applyFont="1" applyFill="1" applyBorder="1" applyAlignment="1">
      <alignment horizontal="center" vertical="center" wrapText="1"/>
    </xf>
    <xf numFmtId="165" fontId="18" fillId="2" borderId="6" xfId="3" applyNumberFormat="1" applyFont="1" applyFill="1" applyBorder="1" applyAlignment="1">
      <alignment horizontal="center" wrapText="1"/>
    </xf>
    <xf numFmtId="2" fontId="18" fillId="2" borderId="2" xfId="3" applyNumberFormat="1" applyFont="1" applyFill="1" applyBorder="1" applyAlignment="1">
      <alignment horizontal="center" wrapText="1"/>
    </xf>
    <xf numFmtId="165" fontId="18" fillId="2" borderId="2" xfId="3" applyNumberFormat="1" applyFont="1" applyFill="1" applyBorder="1" applyAlignment="1">
      <alignment horizontal="center" wrapText="1"/>
    </xf>
    <xf numFmtId="0" fontId="21" fillId="3" borderId="3" xfId="0" applyFont="1" applyFill="1" applyBorder="1" applyAlignment="1">
      <alignment horizontal="center" vertical="top" wrapText="1"/>
    </xf>
    <xf numFmtId="0" fontId="18" fillId="3" borderId="11" xfId="0" applyFont="1" applyFill="1" applyBorder="1" applyAlignment="1">
      <alignment horizontal="center" wrapText="1"/>
    </xf>
    <xf numFmtId="0" fontId="18" fillId="3" borderId="12" xfId="0" applyFont="1" applyFill="1" applyBorder="1" applyAlignment="1">
      <alignment horizontal="center" wrapText="1"/>
    </xf>
    <xf numFmtId="165" fontId="18" fillId="2" borderId="13" xfId="3" applyNumberFormat="1" applyFont="1" applyFill="1" applyBorder="1" applyAlignment="1">
      <alignment horizontal="center" wrapText="1"/>
    </xf>
    <xf numFmtId="165" fontId="18" fillId="2" borderId="14" xfId="3" applyNumberFormat="1" applyFont="1" applyFill="1" applyBorder="1" applyAlignment="1">
      <alignment horizontal="center" wrapText="1"/>
    </xf>
    <xf numFmtId="0" fontId="21" fillId="3" borderId="15" xfId="0" applyFont="1" applyFill="1" applyBorder="1" applyAlignment="1">
      <alignment horizontal="center" vertical="top" wrapText="1"/>
    </xf>
    <xf numFmtId="0" fontId="21" fillId="3" borderId="16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right" vertical="center" wrapText="1"/>
    </xf>
    <xf numFmtId="165" fontId="15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9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horizontal="left" vertical="center"/>
    </xf>
    <xf numFmtId="0" fontId="34" fillId="2" borderId="0" xfId="0" applyFont="1" applyFill="1" applyAlignment="1">
      <alignment vertical="center"/>
    </xf>
    <xf numFmtId="0" fontId="35" fillId="2" borderId="0" xfId="1" applyFont="1" applyFill="1" applyAlignment="1">
      <alignment vertical="center"/>
    </xf>
    <xf numFmtId="165" fontId="15" fillId="4" borderId="20" xfId="0" applyNumberFormat="1" applyFont="1" applyFill="1" applyBorder="1" applyAlignment="1">
      <alignment horizontal="center" vertical="center"/>
    </xf>
    <xf numFmtId="165" fontId="15" fillId="4" borderId="2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9" fontId="14" fillId="5" borderId="1" xfId="0" applyNumberFormat="1" applyFont="1" applyFill="1" applyBorder="1" applyAlignment="1">
      <alignment horizontal="center" vertical="center"/>
    </xf>
    <xf numFmtId="0" fontId="32" fillId="5" borderId="1" xfId="1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left" vertical="center" wrapText="1"/>
    </xf>
    <xf numFmtId="9" fontId="0" fillId="2" borderId="0" xfId="0" applyNumberFormat="1" applyFill="1" applyAlignment="1">
      <alignment vertical="center"/>
    </xf>
    <xf numFmtId="0" fontId="3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38" fillId="2" borderId="0" xfId="0" applyFont="1" applyFill="1"/>
    <xf numFmtId="0" fontId="39" fillId="2" borderId="0" xfId="0" applyFont="1" applyFill="1" applyAlignment="1">
      <alignment vertical="center"/>
    </xf>
    <xf numFmtId="0" fontId="3" fillId="2" borderId="0" xfId="0" applyFont="1" applyFill="1"/>
    <xf numFmtId="165" fontId="41" fillId="5" borderId="1" xfId="0" applyNumberFormat="1" applyFont="1" applyFill="1" applyBorder="1" applyAlignment="1">
      <alignment horizontal="center" vertical="center"/>
    </xf>
    <xf numFmtId="165" fontId="41" fillId="2" borderId="4" xfId="0" applyNumberFormat="1" applyFont="1" applyFill="1" applyBorder="1" applyAlignment="1">
      <alignment horizontal="center" vertical="center"/>
    </xf>
    <xf numFmtId="165" fontId="41" fillId="2" borderId="17" xfId="0" applyNumberFormat="1" applyFont="1" applyFill="1" applyBorder="1" applyAlignment="1">
      <alignment horizontal="center" vertical="center"/>
    </xf>
    <xf numFmtId="165" fontId="41" fillId="2" borderId="18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0" fontId="6" fillId="2" borderId="0" xfId="1" applyFont="1" applyFill="1" applyAlignment="1">
      <alignment horizontal="left" vertical="center"/>
    </xf>
    <xf numFmtId="0" fontId="36" fillId="3" borderId="3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22" fillId="2" borderId="5" xfId="0" applyFont="1" applyFill="1" applyBorder="1" applyAlignment="1">
      <alignment horizontal="center" vertical="center" wrapText="1"/>
    </xf>
    <xf numFmtId="3" fontId="18" fillId="2" borderId="5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center" vertical="center"/>
    </xf>
    <xf numFmtId="0" fontId="36" fillId="2" borderId="0" xfId="1" applyFont="1" applyFill="1" applyAlignment="1">
      <alignment horizontal="center" vertical="center"/>
    </xf>
    <xf numFmtId="0" fontId="42" fillId="2" borderId="7" xfId="0" applyFont="1" applyFill="1" applyBorder="1" applyAlignment="1">
      <alignment horizontal="center"/>
    </xf>
    <xf numFmtId="0" fontId="42" fillId="2" borderId="5" xfId="0" applyFont="1" applyFill="1" applyBorder="1" applyAlignment="1">
      <alignment horizontal="center" vertical="top"/>
    </xf>
    <xf numFmtId="0" fontId="42" fillId="2" borderId="0" xfId="0" applyFont="1" applyFill="1" applyAlignment="1">
      <alignment horizontal="center"/>
    </xf>
    <xf numFmtId="0" fontId="43" fillId="0" borderId="0" xfId="0" applyFont="1" applyAlignment="1">
      <alignment horizontal="center" vertical="center"/>
    </xf>
    <xf numFmtId="0" fontId="35" fillId="2" borderId="0" xfId="0" applyFont="1" applyFill="1" applyAlignment="1">
      <alignment horizontal="center"/>
    </xf>
    <xf numFmtId="0" fontId="4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165" fontId="9" fillId="5" borderId="1" xfId="0" applyNumberFormat="1" applyFont="1" applyFill="1" applyBorder="1" applyAlignment="1">
      <alignment horizontal="center" vertical="center"/>
    </xf>
    <xf numFmtId="9" fontId="36" fillId="5" borderId="1" xfId="0" applyNumberFormat="1" applyFont="1" applyFill="1" applyBorder="1" applyAlignment="1">
      <alignment horizontal="center" vertical="center"/>
    </xf>
    <xf numFmtId="165" fontId="36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4" borderId="9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 wrapText="1"/>
    </xf>
    <xf numFmtId="0" fontId="11" fillId="4" borderId="19" xfId="0" applyFont="1" applyFill="1" applyBorder="1" applyAlignment="1">
      <alignment horizontal="right" vertical="center" wrapText="1"/>
    </xf>
    <xf numFmtId="0" fontId="44" fillId="6" borderId="22" xfId="0" applyFont="1" applyFill="1" applyBorder="1" applyAlignment="1">
      <alignment horizontal="center" vertical="center"/>
    </xf>
    <xf numFmtId="0" fontId="44" fillId="6" borderId="23" xfId="0" applyFont="1" applyFill="1" applyBorder="1" applyAlignment="1">
      <alignment horizontal="center" vertical="center"/>
    </xf>
    <xf numFmtId="0" fontId="44" fillId="6" borderId="24" xfId="0" applyFont="1" applyFill="1" applyBorder="1" applyAlignment="1">
      <alignment horizontal="center" vertical="center"/>
    </xf>
    <xf numFmtId="0" fontId="44" fillId="6" borderId="25" xfId="0" applyFont="1" applyFill="1" applyBorder="1" applyAlignment="1">
      <alignment horizontal="center" vertical="center"/>
    </xf>
    <xf numFmtId="0" fontId="44" fillId="6" borderId="26" xfId="0" applyFont="1" applyFill="1" applyBorder="1" applyAlignment="1">
      <alignment horizontal="center" vertical="center"/>
    </xf>
    <xf numFmtId="0" fontId="44" fillId="6" borderId="27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</cellXfs>
  <cellStyles count="24">
    <cellStyle name="Dziesiętny 2" xfId="19" xr:uid="{00000000-0005-0000-0000-000000000000}"/>
    <cellStyle name="Dziesiętny 3" xfId="22" xr:uid="{00000000-0005-0000-0000-000001000000}"/>
    <cellStyle name="Excel Built-in Normal" xfId="17" xr:uid="{00000000-0005-0000-0000-000002000000}"/>
    <cellStyle name="Normalny" xfId="0" builtinId="0"/>
    <cellStyle name="Normalny 10" xfId="9" xr:uid="{00000000-0005-0000-0000-000004000000}"/>
    <cellStyle name="Normalny 11" xfId="11" xr:uid="{00000000-0005-0000-0000-000005000000}"/>
    <cellStyle name="Normalny 12" xfId="12" xr:uid="{00000000-0005-0000-0000-000006000000}"/>
    <cellStyle name="Normalny 13" xfId="15" xr:uid="{00000000-0005-0000-0000-000007000000}"/>
    <cellStyle name="Normalny 14" xfId="16" xr:uid="{00000000-0005-0000-0000-000008000000}"/>
    <cellStyle name="Normalny 15" xfId="21" xr:uid="{00000000-0005-0000-0000-000009000000}"/>
    <cellStyle name="Normalny 2" xfId="1" xr:uid="{00000000-0005-0000-0000-00000A000000}"/>
    <cellStyle name="Normalny 2 2" xfId="4" xr:uid="{00000000-0005-0000-0000-00000B000000}"/>
    <cellStyle name="Normalny 2 3" xfId="14" xr:uid="{00000000-0005-0000-0000-00000C000000}"/>
    <cellStyle name="Normalny 2 4" xfId="23" xr:uid="{00000000-0005-0000-0000-00000D000000}"/>
    <cellStyle name="Normalny 3" xfId="2" xr:uid="{00000000-0005-0000-0000-00000E000000}"/>
    <cellStyle name="Normalny 4" xfId="5" xr:uid="{00000000-0005-0000-0000-00000F000000}"/>
    <cellStyle name="Normalny 5" xfId="13" xr:uid="{00000000-0005-0000-0000-000010000000}"/>
    <cellStyle name="Normalny 6" xfId="10" xr:uid="{00000000-0005-0000-0000-000011000000}"/>
    <cellStyle name="Normalny 7" xfId="6" xr:uid="{00000000-0005-0000-0000-000012000000}"/>
    <cellStyle name="Normalny 8" xfId="7" xr:uid="{00000000-0005-0000-0000-000013000000}"/>
    <cellStyle name="Normalny 9" xfId="8" xr:uid="{00000000-0005-0000-0000-000014000000}"/>
    <cellStyle name="Procentowy" xfId="3" builtinId="5"/>
    <cellStyle name="TableStyleLight1" xfId="18" xr:uid="{00000000-0005-0000-0000-000016000000}"/>
    <cellStyle name="Walutowy 2" xfId="20" xr:uid="{00000000-0005-0000-0000-000017000000}"/>
  </cellStyles>
  <dxfs count="0"/>
  <tableStyles count="0" defaultTableStyle="TableStyleMedium9" defaultPivotStyle="PivotStyleLight16"/>
  <colors>
    <mruColors>
      <color rgb="FFF7F9F1"/>
      <color rgb="FFFFFFFF"/>
      <color rgb="FFF4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51435</xdr:rowOff>
    </xdr:to>
    <xdr:pic>
      <xdr:nvPicPr>
        <xdr:cNvPr id="2" name="Obraz 1" descr="E:\Wspolny\211.Wierzba\logo2018\Logo 4 2018\Logo_SD.jpg">
          <a:extLst>
            <a:ext uri="{FF2B5EF4-FFF2-40B4-BE49-F238E27FC236}">
              <a16:creationId xmlns:a16="http://schemas.microsoft.com/office/drawing/2014/main" id="{A1FA602F-3887-4502-BC31-BE0B0230D2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" cy="632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8"/>
  <sheetViews>
    <sheetView tabSelected="1" zoomScaleNormal="100" workbookViewId="0">
      <selection activeCell="D9" sqref="D9"/>
    </sheetView>
  </sheetViews>
  <sheetFormatPr defaultColWidth="9" defaultRowHeight="14.25"/>
  <cols>
    <col min="1" max="1" width="4.625" style="1" customWidth="1"/>
    <col min="2" max="2" width="3.25" style="68" customWidth="1"/>
    <col min="3" max="3" width="35.625" style="1" customWidth="1"/>
    <col min="4" max="4" width="7.25" style="1" customWidth="1"/>
    <col min="5" max="5" width="10.625" style="1" customWidth="1"/>
    <col min="6" max="6" width="13.75" style="1" customWidth="1"/>
    <col min="7" max="7" width="8.25" style="1" customWidth="1"/>
    <col min="8" max="8" width="13.75" style="1" customWidth="1"/>
    <col min="9" max="9" width="14.625" style="1" customWidth="1"/>
    <col min="10" max="10" width="16.75" style="1" customWidth="1"/>
    <col min="11" max="11" width="13.75" style="1" customWidth="1"/>
    <col min="12" max="16384" width="9" style="1"/>
  </cols>
  <sheetData>
    <row r="1" spans="1:12" s="2" customFormat="1">
      <c r="B1" s="65"/>
      <c r="C1" s="4"/>
      <c r="D1" s="5"/>
      <c r="F1" s="4"/>
      <c r="G1" s="81" t="s">
        <v>260</v>
      </c>
      <c r="H1" s="82"/>
      <c r="I1" s="82"/>
      <c r="J1" s="83"/>
    </row>
    <row r="2" spans="1:12" s="2" customFormat="1" ht="18.75" thickBot="1">
      <c r="B2" s="65"/>
      <c r="C2" s="19" t="s">
        <v>32</v>
      </c>
      <c r="D2" s="6"/>
      <c r="G2" s="84"/>
      <c r="H2" s="85"/>
      <c r="I2" s="85"/>
      <c r="J2" s="86"/>
    </row>
    <row r="3" spans="1:12" s="2" customFormat="1">
      <c r="B3" s="65"/>
    </row>
    <row r="4" spans="1:12" s="2" customFormat="1">
      <c r="B4" s="65"/>
      <c r="D4" s="4"/>
    </row>
    <row r="5" spans="1:12" s="45" customFormat="1" ht="18">
      <c r="B5" s="65"/>
      <c r="C5" s="57" t="s">
        <v>259</v>
      </c>
    </row>
    <row r="6" spans="1:12" s="2" customFormat="1" ht="15.75">
      <c r="B6" s="65"/>
      <c r="C6" s="7"/>
      <c r="D6" s="8"/>
      <c r="L6" s="44"/>
    </row>
    <row r="7" spans="1:12" s="2" customFormat="1" ht="17.45" customHeight="1">
      <c r="B7" s="65"/>
      <c r="C7" s="34" t="s">
        <v>25</v>
      </c>
      <c r="D7" s="40" t="s">
        <v>24</v>
      </c>
      <c r="E7" s="42"/>
      <c r="F7" s="35" t="s">
        <v>261</v>
      </c>
      <c r="G7" s="36"/>
      <c r="H7" s="36"/>
      <c r="I7" s="36"/>
      <c r="J7" s="36"/>
    </row>
    <row r="8" spans="1:12" s="33" customFormat="1" ht="15">
      <c r="B8" s="65"/>
      <c r="C8" s="37"/>
      <c r="D8" s="88" t="s">
        <v>294</v>
      </c>
      <c r="F8" s="37"/>
      <c r="H8" s="37"/>
    </row>
    <row r="9" spans="1:12" s="33" customFormat="1" ht="15">
      <c r="B9" s="65"/>
      <c r="C9" s="37"/>
      <c r="D9" s="77" t="s">
        <v>266</v>
      </c>
      <c r="F9" s="37"/>
      <c r="H9" s="37"/>
    </row>
    <row r="10" spans="1:12" s="2" customFormat="1" ht="15" thickBot="1">
      <c r="B10" s="65"/>
      <c r="C10" s="3"/>
      <c r="F10" s="3"/>
      <c r="H10" s="3"/>
    </row>
    <row r="11" spans="1:12" ht="13.5" customHeight="1">
      <c r="B11" s="66"/>
      <c r="C11" s="9" t="s">
        <v>5</v>
      </c>
      <c r="D11" s="10" t="s">
        <v>6</v>
      </c>
      <c r="E11" s="10" t="s">
        <v>15</v>
      </c>
      <c r="F11" s="10" t="s">
        <v>7</v>
      </c>
      <c r="G11" s="9" t="s">
        <v>18</v>
      </c>
      <c r="H11" s="9" t="s">
        <v>8</v>
      </c>
      <c r="I11" s="25" t="s">
        <v>9</v>
      </c>
      <c r="J11" s="26" t="s">
        <v>10</v>
      </c>
      <c r="K11" s="2"/>
    </row>
    <row r="12" spans="1:12" s="11" customFormat="1" ht="23.25" customHeight="1">
      <c r="B12" s="63" t="s">
        <v>11</v>
      </c>
      <c r="C12" s="12" t="s">
        <v>12</v>
      </c>
      <c r="D12" s="13" t="s">
        <v>13</v>
      </c>
      <c r="E12" s="13" t="s">
        <v>26</v>
      </c>
      <c r="F12" s="21" t="s">
        <v>19</v>
      </c>
      <c r="G12" s="22" t="s">
        <v>14</v>
      </c>
      <c r="H12" s="23" t="s">
        <v>20</v>
      </c>
      <c r="I12" s="27" t="s">
        <v>21</v>
      </c>
      <c r="J12" s="28" t="s">
        <v>22</v>
      </c>
    </row>
    <row r="13" spans="1:12" s="14" customFormat="1" ht="12" customHeight="1">
      <c r="B13" s="67"/>
      <c r="C13" s="15"/>
      <c r="D13" s="17"/>
      <c r="E13" s="16"/>
      <c r="F13" s="16" t="s">
        <v>16</v>
      </c>
      <c r="G13" s="15"/>
      <c r="H13" s="24" t="s">
        <v>17</v>
      </c>
      <c r="I13" s="29" t="s">
        <v>16</v>
      </c>
      <c r="J13" s="30" t="s">
        <v>17</v>
      </c>
    </row>
    <row r="14" spans="1:12" s="14" customFormat="1" ht="12" customHeight="1">
      <c r="B14" s="67" t="s">
        <v>0</v>
      </c>
      <c r="C14" s="58" t="s">
        <v>67</v>
      </c>
      <c r="D14" s="60" t="s">
        <v>48</v>
      </c>
      <c r="E14" s="61">
        <v>50</v>
      </c>
      <c r="F14" s="74"/>
      <c r="G14" s="75"/>
      <c r="H14" s="76">
        <f>F14+(F14*G14)</f>
        <v>0</v>
      </c>
      <c r="I14" s="52">
        <f>E14*F14</f>
        <v>0</v>
      </c>
      <c r="J14" s="53">
        <f>H14*E14</f>
        <v>0</v>
      </c>
    </row>
    <row r="15" spans="1:12" s="47" customFormat="1" ht="15.75">
      <c r="A15" s="46"/>
      <c r="B15" s="64" t="s">
        <v>33</v>
      </c>
      <c r="C15" s="43" t="s">
        <v>195</v>
      </c>
      <c r="D15" s="18" t="s">
        <v>48</v>
      </c>
      <c r="E15" s="20">
        <v>10</v>
      </c>
      <c r="F15" s="74"/>
      <c r="G15" s="41"/>
      <c r="H15" s="76">
        <f t="shared" ref="H15:H78" si="0">F15+(F15*G15)</f>
        <v>0</v>
      </c>
      <c r="I15" s="52">
        <f>E15*F15</f>
        <v>0</v>
      </c>
      <c r="J15" s="53">
        <f>H15*E15</f>
        <v>0</v>
      </c>
      <c r="K15" s="56"/>
    </row>
    <row r="16" spans="1:12" s="47" customFormat="1" ht="15.75">
      <c r="A16" s="48"/>
      <c r="B16" s="64" t="s">
        <v>1</v>
      </c>
      <c r="C16" s="43" t="s">
        <v>76</v>
      </c>
      <c r="D16" s="18" t="s">
        <v>48</v>
      </c>
      <c r="E16" s="20">
        <v>20</v>
      </c>
      <c r="F16" s="74"/>
      <c r="G16" s="41"/>
      <c r="H16" s="76">
        <f t="shared" si="0"/>
        <v>0</v>
      </c>
      <c r="I16" s="52">
        <f t="shared" ref="I16" si="1">E16*F16</f>
        <v>0</v>
      </c>
      <c r="J16" s="53">
        <f t="shared" ref="J16" si="2">H16*E16</f>
        <v>0</v>
      </c>
      <c r="K16" s="56"/>
    </row>
    <row r="17" spans="1:11" s="47" customFormat="1" ht="15.75">
      <c r="A17" s="46"/>
      <c r="B17" s="67" t="s">
        <v>2</v>
      </c>
      <c r="C17" s="43" t="s">
        <v>196</v>
      </c>
      <c r="D17" s="18" t="s">
        <v>48</v>
      </c>
      <c r="E17" s="20">
        <v>10</v>
      </c>
      <c r="F17" s="74"/>
      <c r="G17" s="41"/>
      <c r="H17" s="76">
        <f t="shared" si="0"/>
        <v>0</v>
      </c>
      <c r="I17" s="52">
        <f>E17*F17</f>
        <v>0</v>
      </c>
      <c r="J17" s="53">
        <f>H17*E17</f>
        <v>0</v>
      </c>
      <c r="K17" s="56"/>
    </row>
    <row r="18" spans="1:11" s="47" customFormat="1" ht="15.75">
      <c r="A18" s="46"/>
      <c r="B18" s="64" t="s">
        <v>3</v>
      </c>
      <c r="C18" s="87" t="s">
        <v>267</v>
      </c>
      <c r="D18" s="18" t="s">
        <v>48</v>
      </c>
      <c r="E18" s="20">
        <v>50</v>
      </c>
      <c r="F18" s="74"/>
      <c r="G18" s="41"/>
      <c r="H18" s="76">
        <f t="shared" si="0"/>
        <v>0</v>
      </c>
      <c r="I18" s="52">
        <f t="shared" ref="I18:I81" si="3">E18*F18</f>
        <v>0</v>
      </c>
      <c r="J18" s="53">
        <f t="shared" ref="J18:J81" si="4">H18*E18</f>
        <v>0</v>
      </c>
      <c r="K18" s="56"/>
    </row>
    <row r="19" spans="1:11" s="47" customFormat="1" ht="15.75">
      <c r="A19" s="46"/>
      <c r="B19" s="64" t="s">
        <v>4</v>
      </c>
      <c r="C19" s="43" t="s">
        <v>268</v>
      </c>
      <c r="D19" s="18" t="s">
        <v>48</v>
      </c>
      <c r="E19" s="20">
        <v>3</v>
      </c>
      <c r="F19" s="74"/>
      <c r="G19" s="41"/>
      <c r="H19" s="76">
        <f t="shared" si="0"/>
        <v>0</v>
      </c>
      <c r="I19" s="52">
        <f t="shared" si="3"/>
        <v>0</v>
      </c>
      <c r="J19" s="53">
        <f t="shared" si="4"/>
        <v>0</v>
      </c>
      <c r="K19" s="56"/>
    </row>
    <row r="20" spans="1:11" s="47" customFormat="1" ht="15.75">
      <c r="A20" s="46"/>
      <c r="B20" s="67" t="s">
        <v>27</v>
      </c>
      <c r="C20" s="43" t="s">
        <v>269</v>
      </c>
      <c r="D20" s="18" t="s">
        <v>48</v>
      </c>
      <c r="E20" s="20">
        <v>65</v>
      </c>
      <c r="F20" s="74"/>
      <c r="G20" s="41"/>
      <c r="H20" s="76">
        <f t="shared" si="0"/>
        <v>0</v>
      </c>
      <c r="I20" s="52">
        <f t="shared" si="3"/>
        <v>0</v>
      </c>
      <c r="J20" s="53">
        <f t="shared" si="4"/>
        <v>0</v>
      </c>
      <c r="K20" s="56"/>
    </row>
    <row r="21" spans="1:11" s="47" customFormat="1" ht="15.75">
      <c r="A21" s="46"/>
      <c r="B21" s="64" t="s">
        <v>28</v>
      </c>
      <c r="C21" s="87" t="s">
        <v>197</v>
      </c>
      <c r="D21" s="18" t="s">
        <v>48</v>
      </c>
      <c r="E21" s="20">
        <v>100</v>
      </c>
      <c r="F21" s="74"/>
      <c r="G21" s="41"/>
      <c r="H21" s="76">
        <f t="shared" si="0"/>
        <v>0</v>
      </c>
      <c r="I21" s="52">
        <f t="shared" si="3"/>
        <v>0</v>
      </c>
      <c r="J21" s="53">
        <f t="shared" si="4"/>
        <v>0</v>
      </c>
      <c r="K21" s="56"/>
    </row>
    <row r="22" spans="1:11" s="47" customFormat="1" ht="15.75">
      <c r="A22" s="46"/>
      <c r="B22" s="64" t="s">
        <v>29</v>
      </c>
      <c r="C22" s="43" t="s">
        <v>74</v>
      </c>
      <c r="D22" s="18" t="s">
        <v>48</v>
      </c>
      <c r="E22" s="20">
        <v>100</v>
      </c>
      <c r="F22" s="74"/>
      <c r="G22" s="41"/>
      <c r="H22" s="76">
        <f t="shared" si="0"/>
        <v>0</v>
      </c>
      <c r="I22" s="52">
        <f t="shared" si="3"/>
        <v>0</v>
      </c>
      <c r="J22" s="53">
        <f t="shared" si="4"/>
        <v>0</v>
      </c>
      <c r="K22" s="56"/>
    </row>
    <row r="23" spans="1:11" s="47" customFormat="1" ht="15.75">
      <c r="A23" s="46"/>
      <c r="B23" s="67" t="s">
        <v>30</v>
      </c>
      <c r="C23" s="43" t="s">
        <v>198</v>
      </c>
      <c r="D23" s="18" t="s">
        <v>48</v>
      </c>
      <c r="E23" s="20">
        <v>10000</v>
      </c>
      <c r="F23" s="74"/>
      <c r="G23" s="41"/>
      <c r="H23" s="76">
        <f t="shared" si="0"/>
        <v>0</v>
      </c>
      <c r="I23" s="52">
        <f t="shared" si="3"/>
        <v>0</v>
      </c>
      <c r="J23" s="53">
        <f t="shared" si="4"/>
        <v>0</v>
      </c>
      <c r="K23" s="56"/>
    </row>
    <row r="24" spans="1:11" s="47" customFormat="1" ht="15.75">
      <c r="A24" s="46"/>
      <c r="B24" s="64" t="s">
        <v>31</v>
      </c>
      <c r="C24" s="43" t="s">
        <v>199</v>
      </c>
      <c r="D24" s="18" t="s">
        <v>48</v>
      </c>
      <c r="E24" s="20">
        <v>10000</v>
      </c>
      <c r="F24" s="74"/>
      <c r="G24" s="41"/>
      <c r="H24" s="76">
        <f t="shared" si="0"/>
        <v>0</v>
      </c>
      <c r="I24" s="52">
        <f t="shared" si="3"/>
        <v>0</v>
      </c>
      <c r="J24" s="53">
        <f t="shared" si="4"/>
        <v>0</v>
      </c>
      <c r="K24" s="56"/>
    </row>
    <row r="25" spans="1:11" s="47" customFormat="1" ht="15.75">
      <c r="A25" s="46"/>
      <c r="B25" s="64" t="s">
        <v>34</v>
      </c>
      <c r="C25" s="43" t="s">
        <v>200</v>
      </c>
      <c r="D25" s="18" t="s">
        <v>48</v>
      </c>
      <c r="E25" s="20">
        <v>12</v>
      </c>
      <c r="F25" s="74"/>
      <c r="G25" s="41"/>
      <c r="H25" s="76">
        <f t="shared" si="0"/>
        <v>0</v>
      </c>
      <c r="I25" s="52">
        <f t="shared" si="3"/>
        <v>0</v>
      </c>
      <c r="J25" s="53">
        <f t="shared" si="4"/>
        <v>0</v>
      </c>
      <c r="K25" s="56"/>
    </row>
    <row r="26" spans="1:11" s="47" customFormat="1" ht="15.75">
      <c r="A26" s="46"/>
      <c r="B26" s="67" t="s">
        <v>35</v>
      </c>
      <c r="C26" s="43" t="s">
        <v>201</v>
      </c>
      <c r="D26" s="18" t="s">
        <v>48</v>
      </c>
      <c r="E26" s="20">
        <v>2</v>
      </c>
      <c r="F26" s="74"/>
      <c r="G26" s="41"/>
      <c r="H26" s="76">
        <f t="shared" si="0"/>
        <v>0</v>
      </c>
      <c r="I26" s="52">
        <f t="shared" si="3"/>
        <v>0</v>
      </c>
      <c r="J26" s="53">
        <f t="shared" si="4"/>
        <v>0</v>
      </c>
      <c r="K26" s="56"/>
    </row>
    <row r="27" spans="1:11" s="47" customFormat="1" ht="15.75">
      <c r="A27" s="46"/>
      <c r="B27" s="64" t="s">
        <v>36</v>
      </c>
      <c r="C27" s="43" t="s">
        <v>270</v>
      </c>
      <c r="D27" s="18" t="s">
        <v>48</v>
      </c>
      <c r="E27" s="20">
        <v>2</v>
      </c>
      <c r="F27" s="74"/>
      <c r="G27" s="41"/>
      <c r="H27" s="76">
        <f t="shared" si="0"/>
        <v>0</v>
      </c>
      <c r="I27" s="52">
        <f t="shared" si="3"/>
        <v>0</v>
      </c>
      <c r="J27" s="53">
        <f t="shared" si="4"/>
        <v>0</v>
      </c>
      <c r="K27" s="56"/>
    </row>
    <row r="28" spans="1:11" s="47" customFormat="1" ht="15.75">
      <c r="A28" s="46"/>
      <c r="B28" s="64" t="s">
        <v>37</v>
      </c>
      <c r="C28" s="43" t="s">
        <v>271</v>
      </c>
      <c r="D28" s="18" t="s">
        <v>98</v>
      </c>
      <c r="E28" s="20">
        <v>30</v>
      </c>
      <c r="F28" s="74"/>
      <c r="G28" s="41"/>
      <c r="H28" s="76">
        <f t="shared" si="0"/>
        <v>0</v>
      </c>
      <c r="I28" s="52">
        <f t="shared" si="3"/>
        <v>0</v>
      </c>
      <c r="J28" s="53">
        <f t="shared" si="4"/>
        <v>0</v>
      </c>
      <c r="K28" s="56"/>
    </row>
    <row r="29" spans="1:11" s="47" customFormat="1" ht="15.75">
      <c r="A29" s="46"/>
      <c r="B29" s="67" t="s">
        <v>38</v>
      </c>
      <c r="C29" s="43" t="s">
        <v>272</v>
      </c>
      <c r="D29" s="18" t="s">
        <v>98</v>
      </c>
      <c r="E29" s="20">
        <v>20</v>
      </c>
      <c r="F29" s="74"/>
      <c r="G29" s="41"/>
      <c r="H29" s="76">
        <f t="shared" si="0"/>
        <v>0</v>
      </c>
      <c r="I29" s="52">
        <f t="shared" si="3"/>
        <v>0</v>
      </c>
      <c r="J29" s="53">
        <f t="shared" si="4"/>
        <v>0</v>
      </c>
      <c r="K29" s="56"/>
    </row>
    <row r="30" spans="1:11" s="47" customFormat="1" ht="15.75">
      <c r="A30" s="46"/>
      <c r="B30" s="64" t="s">
        <v>39</v>
      </c>
      <c r="C30" s="87" t="s">
        <v>273</v>
      </c>
      <c r="D30" s="18" t="s">
        <v>48</v>
      </c>
      <c r="E30" s="20">
        <v>3</v>
      </c>
      <c r="F30" s="74"/>
      <c r="G30" s="41"/>
      <c r="H30" s="76">
        <f t="shared" si="0"/>
        <v>0</v>
      </c>
      <c r="I30" s="52">
        <f t="shared" si="3"/>
        <v>0</v>
      </c>
      <c r="J30" s="53">
        <f t="shared" si="4"/>
        <v>0</v>
      </c>
      <c r="K30" s="56"/>
    </row>
    <row r="31" spans="1:11" s="47" customFormat="1" ht="15.75">
      <c r="A31" s="46"/>
      <c r="B31" s="64" t="s">
        <v>40</v>
      </c>
      <c r="C31" s="43" t="s">
        <v>202</v>
      </c>
      <c r="D31" s="18" t="s">
        <v>98</v>
      </c>
      <c r="E31" s="20">
        <v>2</v>
      </c>
      <c r="F31" s="74"/>
      <c r="G31" s="41"/>
      <c r="H31" s="76">
        <f t="shared" si="0"/>
        <v>0</v>
      </c>
      <c r="I31" s="52">
        <f t="shared" si="3"/>
        <v>0</v>
      </c>
      <c r="J31" s="53">
        <f t="shared" si="4"/>
        <v>0</v>
      </c>
      <c r="K31" s="56"/>
    </row>
    <row r="32" spans="1:11" s="47" customFormat="1" ht="15.75">
      <c r="A32" s="46"/>
      <c r="B32" s="67" t="s">
        <v>41</v>
      </c>
      <c r="C32" s="43" t="s">
        <v>274</v>
      </c>
      <c r="D32" s="18" t="s">
        <v>48</v>
      </c>
      <c r="E32" s="20">
        <v>60</v>
      </c>
      <c r="F32" s="74"/>
      <c r="G32" s="41"/>
      <c r="H32" s="76">
        <f t="shared" si="0"/>
        <v>0</v>
      </c>
      <c r="I32" s="52">
        <f t="shared" si="3"/>
        <v>0</v>
      </c>
      <c r="J32" s="53">
        <f t="shared" si="4"/>
        <v>0</v>
      </c>
      <c r="K32" s="56"/>
    </row>
    <row r="33" spans="1:11" s="47" customFormat="1" ht="15.75">
      <c r="A33" s="46"/>
      <c r="B33" s="64" t="s">
        <v>42</v>
      </c>
      <c r="C33" s="43" t="s">
        <v>203</v>
      </c>
      <c r="D33" s="18" t="s">
        <v>98</v>
      </c>
      <c r="E33" s="20">
        <v>1</v>
      </c>
      <c r="F33" s="74"/>
      <c r="G33" s="41"/>
      <c r="H33" s="76">
        <f t="shared" si="0"/>
        <v>0</v>
      </c>
      <c r="I33" s="52">
        <f t="shared" si="3"/>
        <v>0</v>
      </c>
      <c r="J33" s="53">
        <f t="shared" si="4"/>
        <v>0</v>
      </c>
      <c r="K33" s="56"/>
    </row>
    <row r="34" spans="1:11" s="47" customFormat="1" ht="15.75">
      <c r="A34" s="46"/>
      <c r="B34" s="64" t="s">
        <v>43</v>
      </c>
      <c r="C34" s="43" t="s">
        <v>275</v>
      </c>
      <c r="D34" s="18" t="s">
        <v>48</v>
      </c>
      <c r="E34" s="20">
        <v>100</v>
      </c>
      <c r="F34" s="74"/>
      <c r="G34" s="41"/>
      <c r="H34" s="76">
        <f t="shared" si="0"/>
        <v>0</v>
      </c>
      <c r="I34" s="52">
        <f t="shared" si="3"/>
        <v>0</v>
      </c>
      <c r="J34" s="53">
        <f t="shared" si="4"/>
        <v>0</v>
      </c>
      <c r="K34" s="56"/>
    </row>
    <row r="35" spans="1:11" s="47" customFormat="1" ht="15.75">
      <c r="A35" s="46"/>
      <c r="B35" s="67" t="s">
        <v>44</v>
      </c>
      <c r="C35" s="43" t="s">
        <v>204</v>
      </c>
      <c r="D35" s="18" t="s">
        <v>99</v>
      </c>
      <c r="E35" s="20">
        <v>250</v>
      </c>
      <c r="F35" s="74"/>
      <c r="G35" s="41"/>
      <c r="H35" s="76">
        <f t="shared" si="0"/>
        <v>0</v>
      </c>
      <c r="I35" s="52">
        <f t="shared" si="3"/>
        <v>0</v>
      </c>
      <c r="J35" s="53">
        <f t="shared" si="4"/>
        <v>0</v>
      </c>
      <c r="K35" s="56"/>
    </row>
    <row r="36" spans="1:11" s="47" customFormat="1" ht="15.75">
      <c r="A36" s="46"/>
      <c r="B36" s="64" t="s">
        <v>45</v>
      </c>
      <c r="C36" s="43" t="s">
        <v>97</v>
      </c>
      <c r="D36" s="18" t="s">
        <v>98</v>
      </c>
      <c r="E36" s="20">
        <v>30</v>
      </c>
      <c r="F36" s="74"/>
      <c r="G36" s="41"/>
      <c r="H36" s="76">
        <f t="shared" si="0"/>
        <v>0</v>
      </c>
      <c r="I36" s="52">
        <f t="shared" si="3"/>
        <v>0</v>
      </c>
      <c r="J36" s="53">
        <f t="shared" si="4"/>
        <v>0</v>
      </c>
      <c r="K36" s="56"/>
    </row>
    <row r="37" spans="1:11" s="47" customFormat="1" ht="15.75">
      <c r="A37" s="46"/>
      <c r="B37" s="64" t="s">
        <v>46</v>
      </c>
      <c r="C37" s="43" t="s">
        <v>276</v>
      </c>
      <c r="D37" s="18" t="s">
        <v>98</v>
      </c>
      <c r="E37" s="20">
        <v>2</v>
      </c>
      <c r="F37" s="74"/>
      <c r="G37" s="41"/>
      <c r="H37" s="76">
        <f t="shared" si="0"/>
        <v>0</v>
      </c>
      <c r="I37" s="52">
        <f t="shared" si="3"/>
        <v>0</v>
      </c>
      <c r="J37" s="53">
        <f t="shared" si="4"/>
        <v>0</v>
      </c>
      <c r="K37" s="56"/>
    </row>
    <row r="38" spans="1:11" s="47" customFormat="1" ht="15.75">
      <c r="A38" s="46"/>
      <c r="B38" s="67" t="s">
        <v>47</v>
      </c>
      <c r="C38" s="43" t="s">
        <v>205</v>
      </c>
      <c r="D38" s="18" t="s">
        <v>98</v>
      </c>
      <c r="E38" s="20">
        <v>2</v>
      </c>
      <c r="F38" s="74"/>
      <c r="G38" s="41"/>
      <c r="H38" s="76">
        <f t="shared" si="0"/>
        <v>0</v>
      </c>
      <c r="I38" s="52">
        <f t="shared" si="3"/>
        <v>0</v>
      </c>
      <c r="J38" s="53">
        <f t="shared" si="4"/>
        <v>0</v>
      </c>
      <c r="K38" s="56"/>
    </row>
    <row r="39" spans="1:11" s="47" customFormat="1" ht="15.75">
      <c r="A39" s="46"/>
      <c r="B39" s="64" t="s">
        <v>49</v>
      </c>
      <c r="C39" s="43" t="s">
        <v>64</v>
      </c>
      <c r="D39" s="18" t="s">
        <v>48</v>
      </c>
      <c r="E39" s="20">
        <v>100</v>
      </c>
      <c r="F39" s="74"/>
      <c r="G39" s="41"/>
      <c r="H39" s="76">
        <f t="shared" si="0"/>
        <v>0</v>
      </c>
      <c r="I39" s="52">
        <f t="shared" si="3"/>
        <v>0</v>
      </c>
      <c r="J39" s="53">
        <f t="shared" si="4"/>
        <v>0</v>
      </c>
      <c r="K39" s="56"/>
    </row>
    <row r="40" spans="1:11" s="47" customFormat="1" ht="15.75">
      <c r="A40" s="46"/>
      <c r="B40" s="64" t="s">
        <v>50</v>
      </c>
      <c r="C40" s="43" t="s">
        <v>66</v>
      </c>
      <c r="D40" s="18" t="s">
        <v>48</v>
      </c>
      <c r="E40" s="20">
        <v>100</v>
      </c>
      <c r="F40" s="74"/>
      <c r="G40" s="41"/>
      <c r="H40" s="76">
        <f t="shared" si="0"/>
        <v>0</v>
      </c>
      <c r="I40" s="52">
        <f t="shared" si="3"/>
        <v>0</v>
      </c>
      <c r="J40" s="53">
        <f t="shared" si="4"/>
        <v>0</v>
      </c>
      <c r="K40" s="56"/>
    </row>
    <row r="41" spans="1:11" s="47" customFormat="1" ht="15.75">
      <c r="A41" s="46"/>
      <c r="B41" s="67" t="s">
        <v>51</v>
      </c>
      <c r="C41" s="43" t="s">
        <v>206</v>
      </c>
      <c r="D41" s="18" t="s">
        <v>48</v>
      </c>
      <c r="E41" s="20">
        <v>30</v>
      </c>
      <c r="F41" s="74"/>
      <c r="G41" s="41"/>
      <c r="H41" s="76">
        <f t="shared" si="0"/>
        <v>0</v>
      </c>
      <c r="I41" s="52">
        <f t="shared" si="3"/>
        <v>0</v>
      </c>
      <c r="J41" s="53">
        <f t="shared" si="4"/>
        <v>0</v>
      </c>
      <c r="K41" s="56"/>
    </row>
    <row r="42" spans="1:11" s="47" customFormat="1" ht="15.75">
      <c r="A42" s="46"/>
      <c r="B42" s="64" t="s">
        <v>52</v>
      </c>
      <c r="C42" s="43" t="s">
        <v>207</v>
      </c>
      <c r="D42" s="18" t="s">
        <v>48</v>
      </c>
      <c r="E42" s="20">
        <v>2000</v>
      </c>
      <c r="F42" s="74"/>
      <c r="G42" s="41"/>
      <c r="H42" s="76">
        <f t="shared" si="0"/>
        <v>0</v>
      </c>
      <c r="I42" s="52">
        <f t="shared" si="3"/>
        <v>0</v>
      </c>
      <c r="J42" s="53">
        <f t="shared" si="4"/>
        <v>0</v>
      </c>
      <c r="K42" s="56"/>
    </row>
    <row r="43" spans="1:11" s="47" customFormat="1" ht="15.75">
      <c r="A43" s="46"/>
      <c r="B43" s="64" t="s">
        <v>53</v>
      </c>
      <c r="C43" s="43" t="s">
        <v>72</v>
      </c>
      <c r="D43" s="18" t="s">
        <v>48</v>
      </c>
      <c r="E43" s="20">
        <v>1000</v>
      </c>
      <c r="F43" s="74"/>
      <c r="G43" s="41"/>
      <c r="H43" s="76">
        <f t="shared" si="0"/>
        <v>0</v>
      </c>
      <c r="I43" s="52">
        <f t="shared" si="3"/>
        <v>0</v>
      </c>
      <c r="J43" s="53">
        <f t="shared" si="4"/>
        <v>0</v>
      </c>
      <c r="K43" s="56"/>
    </row>
    <row r="44" spans="1:11" s="47" customFormat="1" ht="15.75">
      <c r="A44" s="46"/>
      <c r="B44" s="67" t="s">
        <v>54</v>
      </c>
      <c r="C44" s="43" t="s">
        <v>277</v>
      </c>
      <c r="D44" s="18" t="s">
        <v>98</v>
      </c>
      <c r="E44" s="20">
        <v>2</v>
      </c>
      <c r="F44" s="74"/>
      <c r="G44" s="41"/>
      <c r="H44" s="76">
        <f t="shared" si="0"/>
        <v>0</v>
      </c>
      <c r="I44" s="52">
        <f t="shared" si="3"/>
        <v>0</v>
      </c>
      <c r="J44" s="53">
        <f t="shared" si="4"/>
        <v>0</v>
      </c>
      <c r="K44" s="56"/>
    </row>
    <row r="45" spans="1:11" s="47" customFormat="1" ht="15.75">
      <c r="A45" s="46"/>
      <c r="B45" s="64" t="s">
        <v>55</v>
      </c>
      <c r="C45" s="43" t="s">
        <v>278</v>
      </c>
      <c r="D45" s="18" t="s">
        <v>48</v>
      </c>
      <c r="E45" s="20">
        <v>25</v>
      </c>
      <c r="F45" s="74"/>
      <c r="G45" s="41"/>
      <c r="H45" s="76">
        <f t="shared" si="0"/>
        <v>0</v>
      </c>
      <c r="I45" s="52">
        <f t="shared" si="3"/>
        <v>0</v>
      </c>
      <c r="J45" s="53">
        <f t="shared" si="4"/>
        <v>0</v>
      </c>
      <c r="K45" s="56"/>
    </row>
    <row r="46" spans="1:11" s="47" customFormat="1" ht="15.75">
      <c r="A46" s="46"/>
      <c r="B46" s="64" t="s">
        <v>56</v>
      </c>
      <c r="C46" s="43" t="s">
        <v>208</v>
      </c>
      <c r="D46" s="18" t="s">
        <v>98</v>
      </c>
      <c r="E46" s="20">
        <v>50</v>
      </c>
      <c r="F46" s="74"/>
      <c r="G46" s="41"/>
      <c r="H46" s="76">
        <f t="shared" si="0"/>
        <v>0</v>
      </c>
      <c r="I46" s="52">
        <f t="shared" si="3"/>
        <v>0</v>
      </c>
      <c r="J46" s="53">
        <f t="shared" si="4"/>
        <v>0</v>
      </c>
      <c r="K46" s="56"/>
    </row>
    <row r="47" spans="1:11" s="47" customFormat="1" ht="15.75">
      <c r="A47" s="46"/>
      <c r="B47" s="67" t="s">
        <v>57</v>
      </c>
      <c r="C47" s="43" t="s">
        <v>68</v>
      </c>
      <c r="D47" s="18" t="s">
        <v>48</v>
      </c>
      <c r="E47" s="20">
        <v>100</v>
      </c>
      <c r="F47" s="74"/>
      <c r="G47" s="41"/>
      <c r="H47" s="76">
        <f t="shared" si="0"/>
        <v>0</v>
      </c>
      <c r="I47" s="52">
        <f t="shared" si="3"/>
        <v>0</v>
      </c>
      <c r="J47" s="53">
        <f t="shared" si="4"/>
        <v>0</v>
      </c>
      <c r="K47" s="56"/>
    </row>
    <row r="48" spans="1:11" s="47" customFormat="1" ht="15.75">
      <c r="A48" s="46"/>
      <c r="B48" s="64" t="s">
        <v>58</v>
      </c>
      <c r="C48" s="43" t="s">
        <v>69</v>
      </c>
      <c r="D48" s="18" t="s">
        <v>98</v>
      </c>
      <c r="E48" s="20">
        <v>50</v>
      </c>
      <c r="F48" s="74"/>
      <c r="G48" s="41"/>
      <c r="H48" s="76">
        <f t="shared" si="0"/>
        <v>0</v>
      </c>
      <c r="I48" s="52">
        <f t="shared" si="3"/>
        <v>0</v>
      </c>
      <c r="J48" s="53">
        <f t="shared" si="4"/>
        <v>0</v>
      </c>
      <c r="K48" s="56"/>
    </row>
    <row r="49" spans="1:11" s="47" customFormat="1" ht="15.75">
      <c r="A49" s="46"/>
      <c r="B49" s="64" t="s">
        <v>59</v>
      </c>
      <c r="C49" s="43" t="s">
        <v>209</v>
      </c>
      <c r="D49" s="18" t="s">
        <v>98</v>
      </c>
      <c r="E49" s="20">
        <v>80</v>
      </c>
      <c r="F49" s="74"/>
      <c r="G49" s="41"/>
      <c r="H49" s="76">
        <f t="shared" si="0"/>
        <v>0</v>
      </c>
      <c r="I49" s="52">
        <f t="shared" si="3"/>
        <v>0</v>
      </c>
      <c r="J49" s="53">
        <f t="shared" si="4"/>
        <v>0</v>
      </c>
      <c r="K49" s="56"/>
    </row>
    <row r="50" spans="1:11" s="47" customFormat="1" ht="15.75">
      <c r="A50" s="46"/>
      <c r="B50" s="67" t="s">
        <v>60</v>
      </c>
      <c r="C50" s="43" t="s">
        <v>210</v>
      </c>
      <c r="D50" s="18" t="s">
        <v>98</v>
      </c>
      <c r="E50" s="20">
        <v>60</v>
      </c>
      <c r="F50" s="74"/>
      <c r="G50" s="41"/>
      <c r="H50" s="76">
        <f t="shared" si="0"/>
        <v>0</v>
      </c>
      <c r="I50" s="52">
        <f t="shared" si="3"/>
        <v>0</v>
      </c>
      <c r="J50" s="53">
        <f t="shared" si="4"/>
        <v>0</v>
      </c>
      <c r="K50" s="56"/>
    </row>
    <row r="51" spans="1:11" s="47" customFormat="1" ht="15.75">
      <c r="A51" s="46"/>
      <c r="B51" s="64" t="s">
        <v>100</v>
      </c>
      <c r="C51" s="43" t="s">
        <v>279</v>
      </c>
      <c r="D51" s="18" t="s">
        <v>48</v>
      </c>
      <c r="E51" s="20">
        <v>100</v>
      </c>
      <c r="F51" s="74"/>
      <c r="G51" s="41"/>
      <c r="H51" s="76">
        <f t="shared" si="0"/>
        <v>0</v>
      </c>
      <c r="I51" s="52">
        <f t="shared" si="3"/>
        <v>0</v>
      </c>
      <c r="J51" s="53">
        <f t="shared" si="4"/>
        <v>0</v>
      </c>
      <c r="K51" s="56"/>
    </row>
    <row r="52" spans="1:11" s="47" customFormat="1" ht="15.75">
      <c r="A52" s="46"/>
      <c r="B52" s="64" t="s">
        <v>101</v>
      </c>
      <c r="C52" s="43" t="s">
        <v>211</v>
      </c>
      <c r="D52" s="18" t="s">
        <v>48</v>
      </c>
      <c r="E52" s="20">
        <v>20000</v>
      </c>
      <c r="F52" s="74"/>
      <c r="G52" s="41"/>
      <c r="H52" s="76">
        <f t="shared" si="0"/>
        <v>0</v>
      </c>
      <c r="I52" s="52">
        <f t="shared" si="3"/>
        <v>0</v>
      </c>
      <c r="J52" s="53">
        <f t="shared" si="4"/>
        <v>0</v>
      </c>
      <c r="K52" s="56"/>
    </row>
    <row r="53" spans="1:11" s="47" customFormat="1" ht="15.75">
      <c r="A53" s="46"/>
      <c r="B53" s="67" t="s">
        <v>102</v>
      </c>
      <c r="C53" s="43" t="s">
        <v>84</v>
      </c>
      <c r="D53" s="18" t="s">
        <v>48</v>
      </c>
      <c r="E53" s="20">
        <v>20</v>
      </c>
      <c r="F53" s="74"/>
      <c r="G53" s="41"/>
      <c r="H53" s="76">
        <f t="shared" si="0"/>
        <v>0</v>
      </c>
      <c r="I53" s="52">
        <f t="shared" si="3"/>
        <v>0</v>
      </c>
      <c r="J53" s="53">
        <f t="shared" si="4"/>
        <v>0</v>
      </c>
      <c r="K53" s="56"/>
    </row>
    <row r="54" spans="1:11" s="47" customFormat="1" ht="15.75">
      <c r="A54" s="46"/>
      <c r="B54" s="64" t="s">
        <v>103</v>
      </c>
      <c r="C54" s="43" t="s">
        <v>80</v>
      </c>
      <c r="D54" s="18" t="s">
        <v>48</v>
      </c>
      <c r="E54" s="20">
        <v>10</v>
      </c>
      <c r="F54" s="74"/>
      <c r="G54" s="41"/>
      <c r="H54" s="76">
        <f t="shared" si="0"/>
        <v>0</v>
      </c>
      <c r="I54" s="52">
        <f t="shared" si="3"/>
        <v>0</v>
      </c>
      <c r="J54" s="53">
        <f t="shared" si="4"/>
        <v>0</v>
      </c>
      <c r="K54" s="56"/>
    </row>
    <row r="55" spans="1:11" s="47" customFormat="1" ht="15.75">
      <c r="A55" s="46"/>
      <c r="B55" s="64" t="s">
        <v>104</v>
      </c>
      <c r="C55" s="43" t="s">
        <v>280</v>
      </c>
      <c r="D55" s="18" t="s">
        <v>98</v>
      </c>
      <c r="E55" s="20">
        <v>5</v>
      </c>
      <c r="F55" s="74"/>
      <c r="G55" s="41"/>
      <c r="H55" s="76">
        <f t="shared" si="0"/>
        <v>0</v>
      </c>
      <c r="I55" s="52">
        <f t="shared" si="3"/>
        <v>0</v>
      </c>
      <c r="J55" s="53">
        <f t="shared" si="4"/>
        <v>0</v>
      </c>
      <c r="K55" s="56"/>
    </row>
    <row r="56" spans="1:11" s="47" customFormat="1" ht="15.75">
      <c r="A56" s="46"/>
      <c r="B56" s="67" t="s">
        <v>105</v>
      </c>
      <c r="C56" s="43" t="s">
        <v>281</v>
      </c>
      <c r="D56" s="18" t="s">
        <v>48</v>
      </c>
      <c r="E56" s="20">
        <v>60</v>
      </c>
      <c r="F56" s="74"/>
      <c r="G56" s="41"/>
      <c r="H56" s="76">
        <f t="shared" si="0"/>
        <v>0</v>
      </c>
      <c r="I56" s="52">
        <f t="shared" si="3"/>
        <v>0</v>
      </c>
      <c r="J56" s="53">
        <f t="shared" si="4"/>
        <v>0</v>
      </c>
      <c r="K56" s="56"/>
    </row>
    <row r="57" spans="1:11" s="47" customFormat="1" ht="15.75">
      <c r="A57" s="46"/>
      <c r="B57" s="64" t="s">
        <v>106</v>
      </c>
      <c r="C57" s="43" t="s">
        <v>282</v>
      </c>
      <c r="D57" s="18" t="s">
        <v>98</v>
      </c>
      <c r="E57" s="20">
        <v>20</v>
      </c>
      <c r="F57" s="74"/>
      <c r="G57" s="41"/>
      <c r="H57" s="76">
        <f t="shared" si="0"/>
        <v>0</v>
      </c>
      <c r="I57" s="52">
        <f t="shared" si="3"/>
        <v>0</v>
      </c>
      <c r="J57" s="53">
        <f t="shared" si="4"/>
        <v>0</v>
      </c>
      <c r="K57" s="56"/>
    </row>
    <row r="58" spans="1:11" s="47" customFormat="1" ht="15.75">
      <c r="A58" s="46"/>
      <c r="B58" s="64" t="s">
        <v>107</v>
      </c>
      <c r="C58" s="43" t="s">
        <v>65</v>
      </c>
      <c r="D58" s="18" t="s">
        <v>48</v>
      </c>
      <c r="E58" s="20">
        <v>50</v>
      </c>
      <c r="F58" s="74"/>
      <c r="G58" s="41"/>
      <c r="H58" s="76">
        <f t="shared" si="0"/>
        <v>0</v>
      </c>
      <c r="I58" s="52">
        <f t="shared" si="3"/>
        <v>0</v>
      </c>
      <c r="J58" s="53">
        <f t="shared" si="4"/>
        <v>0</v>
      </c>
      <c r="K58" s="56"/>
    </row>
    <row r="59" spans="1:11" s="47" customFormat="1" ht="15.75">
      <c r="A59" s="46"/>
      <c r="B59" s="67" t="s">
        <v>108</v>
      </c>
      <c r="C59" s="43" t="s">
        <v>212</v>
      </c>
      <c r="D59" s="18" t="s">
        <v>98</v>
      </c>
      <c r="E59" s="20">
        <v>3</v>
      </c>
      <c r="F59" s="74"/>
      <c r="G59" s="41"/>
      <c r="H59" s="76">
        <f t="shared" si="0"/>
        <v>0</v>
      </c>
      <c r="I59" s="52">
        <f t="shared" si="3"/>
        <v>0</v>
      </c>
      <c r="J59" s="53">
        <f t="shared" si="4"/>
        <v>0</v>
      </c>
      <c r="K59" s="56"/>
    </row>
    <row r="60" spans="1:11" s="47" customFormat="1" ht="15.75">
      <c r="A60" s="46"/>
      <c r="B60" s="64" t="s">
        <v>109</v>
      </c>
      <c r="C60" s="43" t="s">
        <v>213</v>
      </c>
      <c r="D60" s="18" t="s">
        <v>48</v>
      </c>
      <c r="E60" s="20">
        <v>2</v>
      </c>
      <c r="F60" s="74"/>
      <c r="G60" s="41"/>
      <c r="H60" s="76">
        <f t="shared" si="0"/>
        <v>0</v>
      </c>
      <c r="I60" s="52">
        <f t="shared" si="3"/>
        <v>0</v>
      </c>
      <c r="J60" s="53">
        <f t="shared" si="4"/>
        <v>0</v>
      </c>
      <c r="K60" s="56"/>
    </row>
    <row r="61" spans="1:11" s="47" customFormat="1" ht="15.75">
      <c r="A61" s="46"/>
      <c r="B61" s="64" t="s">
        <v>110</v>
      </c>
      <c r="C61" s="43" t="s">
        <v>214</v>
      </c>
      <c r="D61" s="18" t="s">
        <v>98</v>
      </c>
      <c r="E61" s="20">
        <v>2</v>
      </c>
      <c r="F61" s="74"/>
      <c r="G61" s="41"/>
      <c r="H61" s="76">
        <f t="shared" si="0"/>
        <v>0</v>
      </c>
      <c r="I61" s="52">
        <f t="shared" si="3"/>
        <v>0</v>
      </c>
      <c r="J61" s="53">
        <f t="shared" si="4"/>
        <v>0</v>
      </c>
      <c r="K61" s="56"/>
    </row>
    <row r="62" spans="1:11" s="47" customFormat="1" ht="15.75">
      <c r="A62" s="46"/>
      <c r="B62" s="67" t="s">
        <v>111</v>
      </c>
      <c r="C62" s="43" t="s">
        <v>283</v>
      </c>
      <c r="D62" s="18" t="s">
        <v>48</v>
      </c>
      <c r="E62" s="20">
        <v>100</v>
      </c>
      <c r="F62" s="74"/>
      <c r="G62" s="41"/>
      <c r="H62" s="76">
        <f t="shared" si="0"/>
        <v>0</v>
      </c>
      <c r="I62" s="52">
        <f t="shared" si="3"/>
        <v>0</v>
      </c>
      <c r="J62" s="53">
        <f t="shared" si="4"/>
        <v>0</v>
      </c>
      <c r="K62" s="56"/>
    </row>
    <row r="63" spans="1:11" s="47" customFormat="1" ht="15.75">
      <c r="A63" s="46"/>
      <c r="B63" s="64" t="s">
        <v>112</v>
      </c>
      <c r="C63" s="43" t="s">
        <v>79</v>
      </c>
      <c r="D63" s="18" t="s">
        <v>48</v>
      </c>
      <c r="E63" s="20">
        <v>50</v>
      </c>
      <c r="F63" s="74"/>
      <c r="G63" s="41"/>
      <c r="H63" s="76">
        <f t="shared" si="0"/>
        <v>0</v>
      </c>
      <c r="I63" s="52">
        <f t="shared" si="3"/>
        <v>0</v>
      </c>
      <c r="J63" s="53">
        <f t="shared" si="4"/>
        <v>0</v>
      </c>
      <c r="K63" s="56"/>
    </row>
    <row r="64" spans="1:11" s="47" customFormat="1" ht="15.75">
      <c r="A64" s="46"/>
      <c r="B64" s="64" t="s">
        <v>113</v>
      </c>
      <c r="C64" s="43" t="s">
        <v>215</v>
      </c>
      <c r="D64" s="18" t="s">
        <v>48</v>
      </c>
      <c r="E64" s="20">
        <v>10000</v>
      </c>
      <c r="F64" s="74"/>
      <c r="G64" s="41"/>
      <c r="H64" s="76">
        <f t="shared" si="0"/>
        <v>0</v>
      </c>
      <c r="I64" s="52">
        <f t="shared" si="3"/>
        <v>0</v>
      </c>
      <c r="J64" s="53">
        <f t="shared" si="4"/>
        <v>0</v>
      </c>
      <c r="K64" s="56"/>
    </row>
    <row r="65" spans="1:11" s="47" customFormat="1" ht="15.75">
      <c r="A65" s="46"/>
      <c r="B65" s="67" t="s">
        <v>114</v>
      </c>
      <c r="C65" s="43" t="s">
        <v>86</v>
      </c>
      <c r="D65" s="18" t="s">
        <v>48</v>
      </c>
      <c r="E65" s="20">
        <v>10</v>
      </c>
      <c r="F65" s="74"/>
      <c r="G65" s="41"/>
      <c r="H65" s="76">
        <f t="shared" si="0"/>
        <v>0</v>
      </c>
      <c r="I65" s="52">
        <f t="shared" si="3"/>
        <v>0</v>
      </c>
      <c r="J65" s="53">
        <f t="shared" si="4"/>
        <v>0</v>
      </c>
      <c r="K65" s="56"/>
    </row>
    <row r="66" spans="1:11" s="47" customFormat="1" ht="15.75">
      <c r="A66" s="46"/>
      <c r="B66" s="64" t="s">
        <v>115</v>
      </c>
      <c r="C66" s="43" t="s">
        <v>83</v>
      </c>
      <c r="D66" s="18" t="s">
        <v>48</v>
      </c>
      <c r="E66" s="20">
        <v>15</v>
      </c>
      <c r="F66" s="74"/>
      <c r="G66" s="41"/>
      <c r="H66" s="76">
        <f t="shared" si="0"/>
        <v>0</v>
      </c>
      <c r="I66" s="52">
        <f t="shared" si="3"/>
        <v>0</v>
      </c>
      <c r="J66" s="53">
        <f t="shared" si="4"/>
        <v>0</v>
      </c>
      <c r="K66" s="56"/>
    </row>
    <row r="67" spans="1:11" s="47" customFormat="1" ht="15.75">
      <c r="A67" s="46"/>
      <c r="B67" s="64" t="s">
        <v>116</v>
      </c>
      <c r="C67" s="43" t="s">
        <v>216</v>
      </c>
      <c r="D67" s="18" t="s">
        <v>48</v>
      </c>
      <c r="E67" s="20">
        <v>2</v>
      </c>
      <c r="F67" s="74"/>
      <c r="G67" s="41"/>
      <c r="H67" s="76">
        <f t="shared" si="0"/>
        <v>0</v>
      </c>
      <c r="I67" s="52">
        <f t="shared" si="3"/>
        <v>0</v>
      </c>
      <c r="J67" s="53">
        <f t="shared" si="4"/>
        <v>0</v>
      </c>
      <c r="K67" s="56"/>
    </row>
    <row r="68" spans="1:11" s="47" customFormat="1" ht="15.75">
      <c r="A68" s="46"/>
      <c r="B68" s="67" t="s">
        <v>117</v>
      </c>
      <c r="C68" s="43" t="s">
        <v>217</v>
      </c>
      <c r="D68" s="18" t="s">
        <v>98</v>
      </c>
      <c r="E68" s="20">
        <v>60</v>
      </c>
      <c r="F68" s="74"/>
      <c r="G68" s="41"/>
      <c r="H68" s="76">
        <f t="shared" si="0"/>
        <v>0</v>
      </c>
      <c r="I68" s="52">
        <f t="shared" si="3"/>
        <v>0</v>
      </c>
      <c r="J68" s="53">
        <f t="shared" si="4"/>
        <v>0</v>
      </c>
      <c r="K68" s="56"/>
    </row>
    <row r="69" spans="1:11" s="47" customFormat="1" ht="15.75">
      <c r="A69" s="46"/>
      <c r="B69" s="64" t="s">
        <v>118</v>
      </c>
      <c r="C69" s="43" t="s">
        <v>88</v>
      </c>
      <c r="D69" s="18" t="s">
        <v>98</v>
      </c>
      <c r="E69" s="20">
        <v>10</v>
      </c>
      <c r="F69" s="74"/>
      <c r="G69" s="41"/>
      <c r="H69" s="76">
        <f t="shared" si="0"/>
        <v>0</v>
      </c>
      <c r="I69" s="52">
        <f t="shared" si="3"/>
        <v>0</v>
      </c>
      <c r="J69" s="53">
        <f t="shared" si="4"/>
        <v>0</v>
      </c>
      <c r="K69" s="56"/>
    </row>
    <row r="70" spans="1:11" s="47" customFormat="1" ht="15.75">
      <c r="A70" s="46"/>
      <c r="B70" s="64" t="s">
        <v>119</v>
      </c>
      <c r="C70" s="43" t="s">
        <v>75</v>
      </c>
      <c r="D70" s="18" t="s">
        <v>48</v>
      </c>
      <c r="E70" s="20">
        <v>20</v>
      </c>
      <c r="F70" s="74"/>
      <c r="G70" s="41"/>
      <c r="H70" s="76">
        <f t="shared" si="0"/>
        <v>0</v>
      </c>
      <c r="I70" s="52">
        <f t="shared" si="3"/>
        <v>0</v>
      </c>
      <c r="J70" s="53">
        <f t="shared" si="4"/>
        <v>0</v>
      </c>
      <c r="K70" s="56"/>
    </row>
    <row r="71" spans="1:11" s="47" customFormat="1" ht="15.75">
      <c r="A71" s="46"/>
      <c r="B71" s="67" t="s">
        <v>120</v>
      </c>
      <c r="C71" s="43" t="s">
        <v>218</v>
      </c>
      <c r="D71" s="18" t="s">
        <v>98</v>
      </c>
      <c r="E71" s="20">
        <v>10</v>
      </c>
      <c r="F71" s="74"/>
      <c r="G71" s="41"/>
      <c r="H71" s="76">
        <f t="shared" si="0"/>
        <v>0</v>
      </c>
      <c r="I71" s="52">
        <f t="shared" si="3"/>
        <v>0</v>
      </c>
      <c r="J71" s="53">
        <f t="shared" si="4"/>
        <v>0</v>
      </c>
      <c r="K71" s="56"/>
    </row>
    <row r="72" spans="1:11" s="47" customFormat="1" ht="15.75">
      <c r="A72" s="46"/>
      <c r="B72" s="64" t="s">
        <v>121</v>
      </c>
      <c r="C72" s="43" t="s">
        <v>219</v>
      </c>
      <c r="D72" s="18" t="s">
        <v>98</v>
      </c>
      <c r="E72" s="20">
        <v>10</v>
      </c>
      <c r="F72" s="74"/>
      <c r="G72" s="41"/>
      <c r="H72" s="76">
        <f t="shared" si="0"/>
        <v>0</v>
      </c>
      <c r="I72" s="52">
        <f t="shared" si="3"/>
        <v>0</v>
      </c>
      <c r="J72" s="53">
        <f t="shared" si="4"/>
        <v>0</v>
      </c>
      <c r="K72" s="56"/>
    </row>
    <row r="73" spans="1:11" s="47" customFormat="1" ht="15.75">
      <c r="A73" s="46"/>
      <c r="B73" s="64" t="s">
        <v>122</v>
      </c>
      <c r="C73" s="43" t="s">
        <v>220</v>
      </c>
      <c r="D73" s="18" t="s">
        <v>98</v>
      </c>
      <c r="E73" s="20">
        <v>10</v>
      </c>
      <c r="F73" s="74"/>
      <c r="G73" s="41"/>
      <c r="H73" s="76">
        <f t="shared" si="0"/>
        <v>0</v>
      </c>
      <c r="I73" s="52">
        <f t="shared" si="3"/>
        <v>0</v>
      </c>
      <c r="J73" s="53">
        <f t="shared" si="4"/>
        <v>0</v>
      </c>
      <c r="K73" s="56"/>
    </row>
    <row r="74" spans="1:11" s="47" customFormat="1" ht="15.75">
      <c r="A74" s="46"/>
      <c r="B74" s="67" t="s">
        <v>123</v>
      </c>
      <c r="C74" s="43" t="s">
        <v>93</v>
      </c>
      <c r="D74" s="18" t="s">
        <v>48</v>
      </c>
      <c r="E74" s="20">
        <v>30</v>
      </c>
      <c r="F74" s="74"/>
      <c r="G74" s="41"/>
      <c r="H74" s="76">
        <f t="shared" si="0"/>
        <v>0</v>
      </c>
      <c r="I74" s="52">
        <f t="shared" si="3"/>
        <v>0</v>
      </c>
      <c r="J74" s="53">
        <f t="shared" si="4"/>
        <v>0</v>
      </c>
      <c r="K74" s="56"/>
    </row>
    <row r="75" spans="1:11" s="47" customFormat="1" ht="15.75">
      <c r="A75" s="46"/>
      <c r="B75" s="64" t="s">
        <v>124</v>
      </c>
      <c r="C75" s="43" t="s">
        <v>284</v>
      </c>
      <c r="D75" s="18" t="s">
        <v>48</v>
      </c>
      <c r="E75" s="20">
        <v>100</v>
      </c>
      <c r="F75" s="74"/>
      <c r="G75" s="41"/>
      <c r="H75" s="76">
        <f t="shared" si="0"/>
        <v>0</v>
      </c>
      <c r="I75" s="52">
        <f t="shared" si="3"/>
        <v>0</v>
      </c>
      <c r="J75" s="53">
        <f t="shared" si="4"/>
        <v>0</v>
      </c>
      <c r="K75" s="56"/>
    </row>
    <row r="76" spans="1:11" s="47" customFormat="1" ht="15.75">
      <c r="A76" s="46"/>
      <c r="B76" s="64" t="s">
        <v>125</v>
      </c>
      <c r="C76" s="43" t="s">
        <v>221</v>
      </c>
      <c r="D76" s="18" t="s">
        <v>98</v>
      </c>
      <c r="E76" s="20">
        <v>200</v>
      </c>
      <c r="F76" s="74"/>
      <c r="G76" s="41"/>
      <c r="H76" s="76">
        <f t="shared" si="0"/>
        <v>0</v>
      </c>
      <c r="I76" s="52">
        <f t="shared" si="3"/>
        <v>0</v>
      </c>
      <c r="J76" s="53">
        <f t="shared" si="4"/>
        <v>0</v>
      </c>
      <c r="K76" s="56"/>
    </row>
    <row r="77" spans="1:11" s="47" customFormat="1" ht="15.75">
      <c r="A77" s="46"/>
      <c r="B77" s="67" t="s">
        <v>126</v>
      </c>
      <c r="C77" s="43" t="s">
        <v>222</v>
      </c>
      <c r="D77" s="18" t="s">
        <v>98</v>
      </c>
      <c r="E77" s="20">
        <v>200</v>
      </c>
      <c r="F77" s="74"/>
      <c r="G77" s="41"/>
      <c r="H77" s="76">
        <f t="shared" si="0"/>
        <v>0</v>
      </c>
      <c r="I77" s="52">
        <f t="shared" si="3"/>
        <v>0</v>
      </c>
      <c r="J77" s="53">
        <f t="shared" si="4"/>
        <v>0</v>
      </c>
      <c r="K77" s="56"/>
    </row>
    <row r="78" spans="1:11" s="47" customFormat="1" ht="15.75">
      <c r="A78" s="46"/>
      <c r="B78" s="64" t="s">
        <v>127</v>
      </c>
      <c r="C78" s="43" t="s">
        <v>285</v>
      </c>
      <c r="D78" s="18" t="s">
        <v>48</v>
      </c>
      <c r="E78" s="20">
        <v>150</v>
      </c>
      <c r="F78" s="74"/>
      <c r="G78" s="41"/>
      <c r="H78" s="76">
        <f t="shared" si="0"/>
        <v>0</v>
      </c>
      <c r="I78" s="52">
        <f t="shared" si="3"/>
        <v>0</v>
      </c>
      <c r="J78" s="53">
        <f t="shared" si="4"/>
        <v>0</v>
      </c>
      <c r="K78" s="56"/>
    </row>
    <row r="79" spans="1:11" s="47" customFormat="1" ht="15.75">
      <c r="A79" s="46"/>
      <c r="B79" s="64" t="s">
        <v>128</v>
      </c>
      <c r="C79" s="43" t="s">
        <v>91</v>
      </c>
      <c r="D79" s="18" t="s">
        <v>99</v>
      </c>
      <c r="E79" s="20">
        <v>15</v>
      </c>
      <c r="F79" s="74"/>
      <c r="G79" s="41"/>
      <c r="H79" s="76">
        <f t="shared" ref="H79:H142" si="5">F79+(F79*G79)</f>
        <v>0</v>
      </c>
      <c r="I79" s="52">
        <f t="shared" si="3"/>
        <v>0</v>
      </c>
      <c r="J79" s="53">
        <f t="shared" si="4"/>
        <v>0</v>
      </c>
      <c r="K79" s="56"/>
    </row>
    <row r="80" spans="1:11" s="47" customFormat="1" ht="15.75">
      <c r="A80" s="46"/>
      <c r="B80" s="67" t="s">
        <v>129</v>
      </c>
      <c r="C80" s="43" t="s">
        <v>193</v>
      </c>
      <c r="D80" s="18" t="s">
        <v>48</v>
      </c>
      <c r="E80" s="20">
        <v>200</v>
      </c>
      <c r="F80" s="74"/>
      <c r="G80" s="41"/>
      <c r="H80" s="76">
        <f t="shared" si="5"/>
        <v>0</v>
      </c>
      <c r="I80" s="52">
        <f t="shared" si="3"/>
        <v>0</v>
      </c>
      <c r="J80" s="53">
        <f t="shared" si="4"/>
        <v>0</v>
      </c>
      <c r="K80" s="56"/>
    </row>
    <row r="81" spans="1:11" s="47" customFormat="1" ht="15.75">
      <c r="A81" s="46"/>
      <c r="B81" s="64" t="s">
        <v>130</v>
      </c>
      <c r="C81" s="43" t="s">
        <v>223</v>
      </c>
      <c r="D81" s="18" t="s">
        <v>98</v>
      </c>
      <c r="E81" s="20">
        <v>3</v>
      </c>
      <c r="F81" s="74"/>
      <c r="G81" s="41"/>
      <c r="H81" s="76">
        <f t="shared" si="5"/>
        <v>0</v>
      </c>
      <c r="I81" s="52">
        <f t="shared" si="3"/>
        <v>0</v>
      </c>
      <c r="J81" s="53">
        <f t="shared" si="4"/>
        <v>0</v>
      </c>
      <c r="K81" s="56"/>
    </row>
    <row r="82" spans="1:11" s="47" customFormat="1" ht="15.75">
      <c r="A82" s="46"/>
      <c r="B82" s="64" t="s">
        <v>131</v>
      </c>
      <c r="C82" s="43" t="s">
        <v>81</v>
      </c>
      <c r="D82" s="18" t="s">
        <v>48</v>
      </c>
      <c r="E82" s="20">
        <v>10</v>
      </c>
      <c r="F82" s="74"/>
      <c r="G82" s="41"/>
      <c r="H82" s="76">
        <f t="shared" si="5"/>
        <v>0</v>
      </c>
      <c r="I82" s="52">
        <f t="shared" ref="I82:I120" si="6">E82*F82</f>
        <v>0</v>
      </c>
      <c r="J82" s="53">
        <f t="shared" ref="J82:J143" si="7">H82*E82</f>
        <v>0</v>
      </c>
      <c r="K82" s="56"/>
    </row>
    <row r="83" spans="1:11" s="47" customFormat="1" ht="15.75">
      <c r="A83" s="46"/>
      <c r="B83" s="67" t="s">
        <v>132</v>
      </c>
      <c r="C83" s="43" t="s">
        <v>224</v>
      </c>
      <c r="D83" s="18" t="s">
        <v>48</v>
      </c>
      <c r="E83" s="20">
        <v>10000</v>
      </c>
      <c r="F83" s="74"/>
      <c r="G83" s="41"/>
      <c r="H83" s="76">
        <f t="shared" si="5"/>
        <v>0</v>
      </c>
      <c r="I83" s="52">
        <f t="shared" si="6"/>
        <v>0</v>
      </c>
      <c r="J83" s="53">
        <f t="shared" si="7"/>
        <v>0</v>
      </c>
      <c r="K83" s="56"/>
    </row>
    <row r="84" spans="1:11" s="47" customFormat="1" ht="15.75">
      <c r="A84" s="46"/>
      <c r="B84" s="64" t="s">
        <v>133</v>
      </c>
      <c r="C84" s="43" t="s">
        <v>82</v>
      </c>
      <c r="D84" s="18" t="s">
        <v>48</v>
      </c>
      <c r="E84" s="20">
        <v>15</v>
      </c>
      <c r="F84" s="74"/>
      <c r="G84" s="41"/>
      <c r="H84" s="76">
        <f t="shared" si="5"/>
        <v>0</v>
      </c>
      <c r="I84" s="52">
        <f t="shared" si="6"/>
        <v>0</v>
      </c>
      <c r="J84" s="53">
        <f t="shared" si="7"/>
        <v>0</v>
      </c>
      <c r="K84" s="56"/>
    </row>
    <row r="85" spans="1:11" s="47" customFormat="1" ht="15.75">
      <c r="A85" s="46"/>
      <c r="B85" s="64" t="s">
        <v>134</v>
      </c>
      <c r="C85" s="43" t="s">
        <v>87</v>
      </c>
      <c r="D85" s="18" t="s">
        <v>48</v>
      </c>
      <c r="E85" s="20">
        <v>15</v>
      </c>
      <c r="F85" s="74"/>
      <c r="G85" s="41"/>
      <c r="H85" s="76">
        <f t="shared" si="5"/>
        <v>0</v>
      </c>
      <c r="I85" s="52">
        <f t="shared" si="6"/>
        <v>0</v>
      </c>
      <c r="J85" s="53">
        <f t="shared" si="7"/>
        <v>0</v>
      </c>
      <c r="K85" s="56"/>
    </row>
    <row r="86" spans="1:11" s="47" customFormat="1" ht="15.75">
      <c r="A86" s="46"/>
      <c r="B86" s="67" t="s">
        <v>135</v>
      </c>
      <c r="C86" s="43" t="s">
        <v>194</v>
      </c>
      <c r="D86" s="18" t="s">
        <v>48</v>
      </c>
      <c r="E86" s="20">
        <v>30</v>
      </c>
      <c r="F86" s="74"/>
      <c r="G86" s="41"/>
      <c r="H86" s="76">
        <f t="shared" si="5"/>
        <v>0</v>
      </c>
      <c r="I86" s="52">
        <f t="shared" si="6"/>
        <v>0</v>
      </c>
      <c r="J86" s="53">
        <f t="shared" si="7"/>
        <v>0</v>
      </c>
      <c r="K86" s="56"/>
    </row>
    <row r="87" spans="1:11" s="47" customFormat="1" ht="15.75">
      <c r="A87" s="46"/>
      <c r="B87" s="64" t="s">
        <v>136</v>
      </c>
      <c r="C87" s="43" t="s">
        <v>225</v>
      </c>
      <c r="D87" s="18" t="s">
        <v>99</v>
      </c>
      <c r="E87" s="20">
        <v>5</v>
      </c>
      <c r="F87" s="74"/>
      <c r="G87" s="41"/>
      <c r="H87" s="76">
        <f t="shared" si="5"/>
        <v>0</v>
      </c>
      <c r="I87" s="52">
        <f t="shared" si="6"/>
        <v>0</v>
      </c>
      <c r="J87" s="53">
        <f t="shared" si="7"/>
        <v>0</v>
      </c>
      <c r="K87" s="56"/>
    </row>
    <row r="88" spans="1:11" s="47" customFormat="1" ht="15.75">
      <c r="A88" s="46"/>
      <c r="B88" s="64" t="s">
        <v>137</v>
      </c>
      <c r="C88" s="43" t="s">
        <v>226</v>
      </c>
      <c r="D88" s="18" t="s">
        <v>99</v>
      </c>
      <c r="E88" s="20">
        <v>50</v>
      </c>
      <c r="F88" s="74"/>
      <c r="G88" s="41"/>
      <c r="H88" s="76">
        <f t="shared" si="5"/>
        <v>0</v>
      </c>
      <c r="I88" s="52">
        <f t="shared" si="6"/>
        <v>0</v>
      </c>
      <c r="J88" s="53">
        <f t="shared" si="7"/>
        <v>0</v>
      </c>
      <c r="K88" s="56"/>
    </row>
    <row r="89" spans="1:11" s="47" customFormat="1" ht="15.75">
      <c r="A89" s="46"/>
      <c r="B89" s="67" t="s">
        <v>138</v>
      </c>
      <c r="C89" s="43" t="s">
        <v>227</v>
      </c>
      <c r="D89" s="18" t="s">
        <v>99</v>
      </c>
      <c r="E89" s="20">
        <v>10</v>
      </c>
      <c r="F89" s="74"/>
      <c r="G89" s="41"/>
      <c r="H89" s="76">
        <f t="shared" si="5"/>
        <v>0</v>
      </c>
      <c r="I89" s="52">
        <f t="shared" si="6"/>
        <v>0</v>
      </c>
      <c r="J89" s="53">
        <f t="shared" si="7"/>
        <v>0</v>
      </c>
      <c r="K89" s="56"/>
    </row>
    <row r="90" spans="1:11" s="47" customFormat="1" ht="15.75">
      <c r="A90" s="46"/>
      <c r="B90" s="64" t="s">
        <v>139</v>
      </c>
      <c r="C90" s="43" t="s">
        <v>63</v>
      </c>
      <c r="D90" s="18" t="s">
        <v>48</v>
      </c>
      <c r="E90" s="20">
        <v>30</v>
      </c>
      <c r="F90" s="74"/>
      <c r="G90" s="41"/>
      <c r="H90" s="76">
        <f t="shared" si="5"/>
        <v>0</v>
      </c>
      <c r="I90" s="52">
        <f t="shared" si="6"/>
        <v>0</v>
      </c>
      <c r="J90" s="53">
        <f t="shared" si="7"/>
        <v>0</v>
      </c>
      <c r="K90" s="56"/>
    </row>
    <row r="91" spans="1:11" s="47" customFormat="1" ht="15.75">
      <c r="A91" s="46"/>
      <c r="B91" s="64" t="s">
        <v>140</v>
      </c>
      <c r="C91" s="43" t="s">
        <v>228</v>
      </c>
      <c r="D91" s="18" t="s">
        <v>99</v>
      </c>
      <c r="E91" s="20">
        <v>300</v>
      </c>
      <c r="F91" s="74"/>
      <c r="G91" s="41"/>
      <c r="H91" s="76">
        <f t="shared" si="5"/>
        <v>0</v>
      </c>
      <c r="I91" s="52">
        <f t="shared" si="6"/>
        <v>0</v>
      </c>
      <c r="J91" s="53">
        <f t="shared" si="7"/>
        <v>0</v>
      </c>
      <c r="K91" s="56"/>
    </row>
    <row r="92" spans="1:11" s="47" customFormat="1" ht="15.75">
      <c r="A92" s="46"/>
      <c r="B92" s="67" t="s">
        <v>141</v>
      </c>
      <c r="C92" s="43" t="s">
        <v>286</v>
      </c>
      <c r="D92" s="18" t="s">
        <v>99</v>
      </c>
      <c r="E92" s="20">
        <v>30</v>
      </c>
      <c r="F92" s="74"/>
      <c r="G92" s="41"/>
      <c r="H92" s="76">
        <f t="shared" si="5"/>
        <v>0</v>
      </c>
      <c r="I92" s="52">
        <f t="shared" si="6"/>
        <v>0</v>
      </c>
      <c r="J92" s="53">
        <f t="shared" si="7"/>
        <v>0</v>
      </c>
      <c r="K92" s="56"/>
    </row>
    <row r="93" spans="1:11" s="47" customFormat="1" ht="15.75">
      <c r="A93" s="46"/>
      <c r="B93" s="64" t="s">
        <v>142</v>
      </c>
      <c r="C93" s="43" t="s">
        <v>229</v>
      </c>
      <c r="D93" s="18" t="s">
        <v>99</v>
      </c>
      <c r="E93" s="20">
        <v>40</v>
      </c>
      <c r="F93" s="74"/>
      <c r="G93" s="41"/>
      <c r="H93" s="76">
        <f t="shared" si="5"/>
        <v>0</v>
      </c>
      <c r="I93" s="52">
        <f t="shared" si="6"/>
        <v>0</v>
      </c>
      <c r="J93" s="53">
        <f t="shared" si="7"/>
        <v>0</v>
      </c>
      <c r="K93" s="56"/>
    </row>
    <row r="94" spans="1:11" s="47" customFormat="1" ht="15.75">
      <c r="A94" s="46"/>
      <c r="B94" s="64" t="s">
        <v>143</v>
      </c>
      <c r="C94" s="43" t="s">
        <v>230</v>
      </c>
      <c r="D94" s="18" t="s">
        <v>98</v>
      </c>
      <c r="E94" s="20">
        <v>30</v>
      </c>
      <c r="F94" s="74"/>
      <c r="G94" s="41"/>
      <c r="H94" s="76">
        <f t="shared" si="5"/>
        <v>0</v>
      </c>
      <c r="I94" s="52">
        <f t="shared" si="6"/>
        <v>0</v>
      </c>
      <c r="J94" s="53">
        <f t="shared" si="7"/>
        <v>0</v>
      </c>
      <c r="K94" s="56"/>
    </row>
    <row r="95" spans="1:11" s="47" customFormat="1" ht="15.75">
      <c r="A95" s="46"/>
      <c r="B95" s="67" t="s">
        <v>144</v>
      </c>
      <c r="C95" s="43" t="s">
        <v>231</v>
      </c>
      <c r="D95" s="18" t="s">
        <v>98</v>
      </c>
      <c r="E95" s="20">
        <v>15</v>
      </c>
      <c r="F95" s="74"/>
      <c r="G95" s="41"/>
      <c r="H95" s="76">
        <f t="shared" si="5"/>
        <v>0</v>
      </c>
      <c r="I95" s="52">
        <f t="shared" si="6"/>
        <v>0</v>
      </c>
      <c r="J95" s="53">
        <f t="shared" si="7"/>
        <v>0</v>
      </c>
      <c r="K95" s="56"/>
    </row>
    <row r="96" spans="1:11" s="47" customFormat="1" ht="15.75">
      <c r="A96" s="46"/>
      <c r="B96" s="64" t="s">
        <v>145</v>
      </c>
      <c r="C96" s="43" t="s">
        <v>232</v>
      </c>
      <c r="D96" s="18" t="s">
        <v>99</v>
      </c>
      <c r="E96" s="20">
        <v>8</v>
      </c>
      <c r="F96" s="74"/>
      <c r="G96" s="41"/>
      <c r="H96" s="76">
        <f t="shared" si="5"/>
        <v>0</v>
      </c>
      <c r="I96" s="52">
        <f t="shared" si="6"/>
        <v>0</v>
      </c>
      <c r="J96" s="53">
        <f t="shared" si="7"/>
        <v>0</v>
      </c>
      <c r="K96" s="56"/>
    </row>
    <row r="97" spans="1:11" s="47" customFormat="1" ht="15.75">
      <c r="A97" s="46"/>
      <c r="B97" s="64" t="s">
        <v>146</v>
      </c>
      <c r="C97" s="43" t="s">
        <v>233</v>
      </c>
      <c r="D97" s="18" t="s">
        <v>98</v>
      </c>
      <c r="E97" s="20">
        <v>3</v>
      </c>
      <c r="F97" s="74"/>
      <c r="G97" s="41"/>
      <c r="H97" s="76">
        <f t="shared" si="5"/>
        <v>0</v>
      </c>
      <c r="I97" s="52">
        <f t="shared" si="6"/>
        <v>0</v>
      </c>
      <c r="J97" s="53">
        <f t="shared" si="7"/>
        <v>0</v>
      </c>
      <c r="K97" s="56"/>
    </row>
    <row r="98" spans="1:11" s="47" customFormat="1" ht="15.75">
      <c r="A98" s="46"/>
      <c r="B98" s="67" t="s">
        <v>147</v>
      </c>
      <c r="C98" s="43" t="s">
        <v>95</v>
      </c>
      <c r="D98" s="18" t="s">
        <v>48</v>
      </c>
      <c r="E98" s="20">
        <v>8</v>
      </c>
      <c r="F98" s="74"/>
      <c r="G98" s="41"/>
      <c r="H98" s="76">
        <f t="shared" si="5"/>
        <v>0</v>
      </c>
      <c r="I98" s="52">
        <f t="shared" si="6"/>
        <v>0</v>
      </c>
      <c r="J98" s="53">
        <f t="shared" si="7"/>
        <v>0</v>
      </c>
      <c r="K98" s="56"/>
    </row>
    <row r="99" spans="1:11" s="47" customFormat="1" ht="15.75">
      <c r="A99" s="46"/>
      <c r="B99" s="64" t="s">
        <v>148</v>
      </c>
      <c r="C99" s="43" t="s">
        <v>234</v>
      </c>
      <c r="D99" s="18" t="s">
        <v>98</v>
      </c>
      <c r="E99" s="20">
        <v>1</v>
      </c>
      <c r="F99" s="74"/>
      <c r="G99" s="41"/>
      <c r="H99" s="76">
        <f t="shared" si="5"/>
        <v>0</v>
      </c>
      <c r="I99" s="52">
        <f t="shared" si="6"/>
        <v>0</v>
      </c>
      <c r="J99" s="53">
        <f t="shared" si="7"/>
        <v>0</v>
      </c>
      <c r="K99" s="56"/>
    </row>
    <row r="100" spans="1:11" s="47" customFormat="1" ht="15.75">
      <c r="A100" s="46"/>
      <c r="B100" s="64" t="s">
        <v>149</v>
      </c>
      <c r="C100" s="43" t="s">
        <v>235</v>
      </c>
      <c r="D100" s="18" t="s">
        <v>98</v>
      </c>
      <c r="E100" s="20">
        <v>4</v>
      </c>
      <c r="F100" s="74"/>
      <c r="G100" s="41"/>
      <c r="H100" s="76">
        <f t="shared" si="5"/>
        <v>0</v>
      </c>
      <c r="I100" s="52">
        <f t="shared" si="6"/>
        <v>0</v>
      </c>
      <c r="J100" s="53">
        <f t="shared" si="7"/>
        <v>0</v>
      </c>
      <c r="K100" s="56"/>
    </row>
    <row r="101" spans="1:11" s="47" customFormat="1" ht="15.75">
      <c r="A101" s="46"/>
      <c r="B101" s="67" t="s">
        <v>150</v>
      </c>
      <c r="C101" s="43" t="s">
        <v>236</v>
      </c>
      <c r="D101" s="18" t="s">
        <v>98</v>
      </c>
      <c r="E101" s="20">
        <v>4</v>
      </c>
      <c r="F101" s="74"/>
      <c r="G101" s="41"/>
      <c r="H101" s="76">
        <f t="shared" si="5"/>
        <v>0</v>
      </c>
      <c r="I101" s="52">
        <f t="shared" si="6"/>
        <v>0</v>
      </c>
      <c r="J101" s="53">
        <f t="shared" si="7"/>
        <v>0</v>
      </c>
      <c r="K101" s="56"/>
    </row>
    <row r="102" spans="1:11" s="47" customFormat="1" ht="15.75">
      <c r="A102" s="46"/>
      <c r="B102" s="64" t="s">
        <v>151</v>
      </c>
      <c r="C102" s="43" t="s">
        <v>287</v>
      </c>
      <c r="D102" s="18" t="s">
        <v>98</v>
      </c>
      <c r="E102" s="20">
        <v>2</v>
      </c>
      <c r="F102" s="74"/>
      <c r="G102" s="41"/>
      <c r="H102" s="76">
        <f t="shared" si="5"/>
        <v>0</v>
      </c>
      <c r="I102" s="52">
        <f t="shared" si="6"/>
        <v>0</v>
      </c>
      <c r="J102" s="53">
        <f t="shared" si="7"/>
        <v>0</v>
      </c>
      <c r="K102" s="56"/>
    </row>
    <row r="103" spans="1:11" s="47" customFormat="1" ht="15.75">
      <c r="A103" s="46"/>
      <c r="B103" s="64" t="s">
        <v>152</v>
      </c>
      <c r="C103" s="43" t="s">
        <v>288</v>
      </c>
      <c r="D103" s="18" t="s">
        <v>98</v>
      </c>
      <c r="E103" s="20">
        <v>25</v>
      </c>
      <c r="F103" s="74"/>
      <c r="G103" s="41"/>
      <c r="H103" s="76">
        <f t="shared" si="5"/>
        <v>0</v>
      </c>
      <c r="I103" s="52">
        <f t="shared" si="6"/>
        <v>0</v>
      </c>
      <c r="J103" s="53">
        <f t="shared" si="7"/>
        <v>0</v>
      </c>
      <c r="K103" s="56"/>
    </row>
    <row r="104" spans="1:11" s="47" customFormat="1" ht="15.75">
      <c r="A104" s="46"/>
      <c r="B104" s="67" t="s">
        <v>153</v>
      </c>
      <c r="C104" s="43" t="s">
        <v>94</v>
      </c>
      <c r="D104" s="18" t="s">
        <v>48</v>
      </c>
      <c r="E104" s="20">
        <v>10</v>
      </c>
      <c r="F104" s="74"/>
      <c r="G104" s="41"/>
      <c r="H104" s="76">
        <f t="shared" si="5"/>
        <v>0</v>
      </c>
      <c r="I104" s="52">
        <f t="shared" si="6"/>
        <v>0</v>
      </c>
      <c r="J104" s="53">
        <f t="shared" si="7"/>
        <v>0</v>
      </c>
      <c r="K104" s="56"/>
    </row>
    <row r="105" spans="1:11" s="47" customFormat="1" ht="15.75">
      <c r="A105" s="46"/>
      <c r="B105" s="64" t="s">
        <v>154</v>
      </c>
      <c r="C105" s="43" t="s">
        <v>237</v>
      </c>
      <c r="D105" s="18" t="s">
        <v>98</v>
      </c>
      <c r="E105" s="20">
        <v>3</v>
      </c>
      <c r="F105" s="74"/>
      <c r="G105" s="41"/>
      <c r="H105" s="76">
        <f t="shared" si="5"/>
        <v>0</v>
      </c>
      <c r="I105" s="52">
        <f t="shared" si="6"/>
        <v>0</v>
      </c>
      <c r="J105" s="53">
        <f t="shared" si="7"/>
        <v>0</v>
      </c>
      <c r="K105" s="56"/>
    </row>
    <row r="106" spans="1:11" s="47" customFormat="1" ht="15.75">
      <c r="A106" s="46"/>
      <c r="B106" s="64" t="s">
        <v>155</v>
      </c>
      <c r="C106" s="43" t="s">
        <v>289</v>
      </c>
      <c r="D106" s="18" t="s">
        <v>98</v>
      </c>
      <c r="E106" s="20">
        <v>3</v>
      </c>
      <c r="F106" s="74"/>
      <c r="G106" s="41"/>
      <c r="H106" s="76">
        <f t="shared" si="5"/>
        <v>0</v>
      </c>
      <c r="I106" s="52">
        <f t="shared" si="6"/>
        <v>0</v>
      </c>
      <c r="J106" s="53">
        <f t="shared" si="7"/>
        <v>0</v>
      </c>
      <c r="K106" s="56"/>
    </row>
    <row r="107" spans="1:11" s="47" customFormat="1" ht="15.75">
      <c r="A107" s="46"/>
      <c r="B107" s="67" t="s">
        <v>156</v>
      </c>
      <c r="C107" s="43" t="s">
        <v>238</v>
      </c>
      <c r="D107" s="18" t="s">
        <v>98</v>
      </c>
      <c r="E107" s="20">
        <v>2</v>
      </c>
      <c r="F107" s="74"/>
      <c r="G107" s="41"/>
      <c r="H107" s="76">
        <f t="shared" si="5"/>
        <v>0</v>
      </c>
      <c r="I107" s="52">
        <f t="shared" si="6"/>
        <v>0</v>
      </c>
      <c r="J107" s="53">
        <f t="shared" si="7"/>
        <v>0</v>
      </c>
      <c r="K107" s="56"/>
    </row>
    <row r="108" spans="1:11" s="47" customFormat="1" ht="15.75">
      <c r="A108" s="46"/>
      <c r="B108" s="64" t="s">
        <v>157</v>
      </c>
      <c r="C108" s="43" t="s">
        <v>61</v>
      </c>
      <c r="D108" s="18" t="s">
        <v>48</v>
      </c>
      <c r="E108" s="20">
        <v>2</v>
      </c>
      <c r="F108" s="74"/>
      <c r="G108" s="41"/>
      <c r="H108" s="76">
        <f t="shared" si="5"/>
        <v>0</v>
      </c>
      <c r="I108" s="52">
        <f t="shared" si="6"/>
        <v>0</v>
      </c>
      <c r="J108" s="53">
        <f t="shared" si="7"/>
        <v>0</v>
      </c>
      <c r="K108" s="56"/>
    </row>
    <row r="109" spans="1:11" s="47" customFormat="1" ht="15.75">
      <c r="A109" s="46"/>
      <c r="B109" s="64" t="s">
        <v>158</v>
      </c>
      <c r="C109" s="43" t="s">
        <v>90</v>
      </c>
      <c r="D109" s="18" t="s">
        <v>48</v>
      </c>
      <c r="E109" s="20">
        <v>30</v>
      </c>
      <c r="F109" s="74"/>
      <c r="G109" s="41"/>
      <c r="H109" s="76">
        <f t="shared" si="5"/>
        <v>0</v>
      </c>
      <c r="I109" s="52">
        <f t="shared" si="6"/>
        <v>0</v>
      </c>
      <c r="J109" s="53">
        <f t="shared" si="7"/>
        <v>0</v>
      </c>
      <c r="K109" s="56"/>
    </row>
    <row r="110" spans="1:11" s="47" customFormat="1" ht="15.75">
      <c r="A110" s="46"/>
      <c r="B110" s="67" t="s">
        <v>159</v>
      </c>
      <c r="C110" s="43" t="s">
        <v>239</v>
      </c>
      <c r="D110" s="18" t="s">
        <v>98</v>
      </c>
      <c r="E110" s="20">
        <v>5</v>
      </c>
      <c r="F110" s="74"/>
      <c r="G110" s="41"/>
      <c r="H110" s="76">
        <f t="shared" si="5"/>
        <v>0</v>
      </c>
      <c r="I110" s="52">
        <f t="shared" si="6"/>
        <v>0</v>
      </c>
      <c r="J110" s="53">
        <f t="shared" si="7"/>
        <v>0</v>
      </c>
      <c r="K110" s="56"/>
    </row>
    <row r="111" spans="1:11" s="47" customFormat="1" ht="15.75">
      <c r="A111" s="46"/>
      <c r="B111" s="64" t="s">
        <v>160</v>
      </c>
      <c r="C111" s="43" t="s">
        <v>89</v>
      </c>
      <c r="D111" s="18" t="s">
        <v>48</v>
      </c>
      <c r="E111" s="20">
        <v>30</v>
      </c>
      <c r="F111" s="74"/>
      <c r="G111" s="41"/>
      <c r="H111" s="76">
        <f t="shared" si="5"/>
        <v>0</v>
      </c>
      <c r="I111" s="52">
        <f t="shared" si="6"/>
        <v>0</v>
      </c>
      <c r="J111" s="53">
        <f t="shared" si="7"/>
        <v>0</v>
      </c>
      <c r="K111" s="56"/>
    </row>
    <row r="112" spans="1:11" s="47" customFormat="1" ht="15.75">
      <c r="A112" s="46"/>
      <c r="B112" s="64" t="s">
        <v>161</v>
      </c>
      <c r="C112" s="43" t="s">
        <v>92</v>
      </c>
      <c r="D112" s="18" t="s">
        <v>48</v>
      </c>
      <c r="E112" s="20">
        <v>30</v>
      </c>
      <c r="F112" s="74"/>
      <c r="G112" s="41"/>
      <c r="H112" s="76">
        <f t="shared" si="5"/>
        <v>0</v>
      </c>
      <c r="I112" s="52">
        <f t="shared" si="6"/>
        <v>0</v>
      </c>
      <c r="J112" s="53">
        <f t="shared" si="7"/>
        <v>0</v>
      </c>
      <c r="K112" s="56"/>
    </row>
    <row r="113" spans="1:11" s="47" customFormat="1" ht="15.75">
      <c r="A113" s="46"/>
      <c r="B113" s="67" t="s">
        <v>162</v>
      </c>
      <c r="C113" s="43" t="s">
        <v>290</v>
      </c>
      <c r="D113" s="18" t="s">
        <v>98</v>
      </c>
      <c r="E113" s="20">
        <v>3</v>
      </c>
      <c r="F113" s="74"/>
      <c r="G113" s="41"/>
      <c r="H113" s="76">
        <f t="shared" si="5"/>
        <v>0</v>
      </c>
      <c r="I113" s="52">
        <f t="shared" si="6"/>
        <v>0</v>
      </c>
      <c r="J113" s="53">
        <f t="shared" si="7"/>
        <v>0</v>
      </c>
      <c r="K113" s="56"/>
    </row>
    <row r="114" spans="1:11" s="47" customFormat="1" ht="15.75">
      <c r="A114" s="46"/>
      <c r="B114" s="64" t="s">
        <v>163</v>
      </c>
      <c r="C114" s="43" t="s">
        <v>240</v>
      </c>
      <c r="D114" s="18" t="s">
        <v>99</v>
      </c>
      <c r="E114" s="20">
        <v>5</v>
      </c>
      <c r="F114" s="74"/>
      <c r="G114" s="41"/>
      <c r="H114" s="76">
        <f t="shared" si="5"/>
        <v>0</v>
      </c>
      <c r="I114" s="52">
        <f t="shared" si="6"/>
        <v>0</v>
      </c>
      <c r="J114" s="53">
        <f t="shared" si="7"/>
        <v>0</v>
      </c>
      <c r="K114" s="56"/>
    </row>
    <row r="115" spans="1:11" s="47" customFormat="1" ht="15.75">
      <c r="A115" s="46"/>
      <c r="B115" s="64" t="s">
        <v>164</v>
      </c>
      <c r="C115" s="43" t="s">
        <v>241</v>
      </c>
      <c r="D115" s="18" t="s">
        <v>99</v>
      </c>
      <c r="E115" s="20">
        <v>5</v>
      </c>
      <c r="F115" s="74"/>
      <c r="G115" s="41"/>
      <c r="H115" s="76">
        <f t="shared" si="5"/>
        <v>0</v>
      </c>
      <c r="I115" s="52">
        <f t="shared" si="6"/>
        <v>0</v>
      </c>
      <c r="J115" s="53">
        <f t="shared" si="7"/>
        <v>0</v>
      </c>
      <c r="K115" s="56"/>
    </row>
    <row r="116" spans="1:11" s="47" customFormat="1" ht="15.75">
      <c r="A116" s="46"/>
      <c r="B116" s="67" t="s">
        <v>165</v>
      </c>
      <c r="C116" s="43" t="s">
        <v>291</v>
      </c>
      <c r="D116" s="18" t="s">
        <v>48</v>
      </c>
      <c r="E116" s="20">
        <v>150</v>
      </c>
      <c r="F116" s="74"/>
      <c r="G116" s="41"/>
      <c r="H116" s="76">
        <f t="shared" si="5"/>
        <v>0</v>
      </c>
      <c r="I116" s="52">
        <f t="shared" si="6"/>
        <v>0</v>
      </c>
      <c r="J116" s="53">
        <f t="shared" si="7"/>
        <v>0</v>
      </c>
      <c r="K116" s="56"/>
    </row>
    <row r="117" spans="1:11" s="47" customFormat="1" ht="15.75">
      <c r="A117" s="46"/>
      <c r="B117" s="64" t="s">
        <v>166</v>
      </c>
      <c r="C117" s="43" t="s">
        <v>242</v>
      </c>
      <c r="D117" s="18" t="s">
        <v>98</v>
      </c>
      <c r="E117" s="20">
        <v>8</v>
      </c>
      <c r="F117" s="74"/>
      <c r="G117" s="41"/>
      <c r="H117" s="76">
        <f t="shared" si="5"/>
        <v>0</v>
      </c>
      <c r="I117" s="52">
        <f t="shared" si="6"/>
        <v>0</v>
      </c>
      <c r="J117" s="53">
        <f t="shared" si="7"/>
        <v>0</v>
      </c>
      <c r="K117" s="56"/>
    </row>
    <row r="118" spans="1:11" s="47" customFormat="1" ht="15.75">
      <c r="A118" s="46"/>
      <c r="B118" s="64" t="s">
        <v>167</v>
      </c>
      <c r="C118" s="43" t="s">
        <v>243</v>
      </c>
      <c r="D118" s="18" t="s">
        <v>98</v>
      </c>
      <c r="E118" s="20">
        <v>1</v>
      </c>
      <c r="F118" s="74"/>
      <c r="G118" s="41"/>
      <c r="H118" s="76">
        <f t="shared" si="5"/>
        <v>0</v>
      </c>
      <c r="I118" s="52">
        <f t="shared" si="6"/>
        <v>0</v>
      </c>
      <c r="J118" s="53">
        <f t="shared" si="7"/>
        <v>0</v>
      </c>
      <c r="K118" s="56"/>
    </row>
    <row r="119" spans="1:11" s="47" customFormat="1" ht="15.75">
      <c r="A119" s="46"/>
      <c r="B119" s="67" t="s">
        <v>168</v>
      </c>
      <c r="C119" s="43" t="s">
        <v>62</v>
      </c>
      <c r="D119" s="18" t="s">
        <v>98</v>
      </c>
      <c r="E119" s="20">
        <v>2</v>
      </c>
      <c r="F119" s="74"/>
      <c r="G119" s="41"/>
      <c r="H119" s="76">
        <f t="shared" si="5"/>
        <v>0</v>
      </c>
      <c r="I119" s="52">
        <f t="shared" si="6"/>
        <v>0</v>
      </c>
      <c r="J119" s="53">
        <f t="shared" si="7"/>
        <v>0</v>
      </c>
      <c r="K119" s="56"/>
    </row>
    <row r="120" spans="1:11" s="47" customFormat="1" ht="15.75">
      <c r="A120" s="46"/>
      <c r="B120" s="64" t="s">
        <v>169</v>
      </c>
      <c r="C120" s="43" t="s">
        <v>96</v>
      </c>
      <c r="D120" s="18" t="s">
        <v>48</v>
      </c>
      <c r="E120" s="20">
        <v>50</v>
      </c>
      <c r="F120" s="74"/>
      <c r="G120" s="41"/>
      <c r="H120" s="76">
        <f t="shared" si="5"/>
        <v>0</v>
      </c>
      <c r="I120" s="52">
        <f t="shared" si="6"/>
        <v>0</v>
      </c>
      <c r="J120" s="53">
        <f t="shared" si="7"/>
        <v>0</v>
      </c>
      <c r="K120" s="56"/>
    </row>
    <row r="121" spans="1:11" s="47" customFormat="1" ht="15.75">
      <c r="A121" s="46"/>
      <c r="B121" s="64" t="s">
        <v>170</v>
      </c>
      <c r="C121" s="43" t="s">
        <v>244</v>
      </c>
      <c r="D121" s="18" t="s">
        <v>99</v>
      </c>
      <c r="E121" s="20">
        <v>10</v>
      </c>
      <c r="F121" s="74"/>
      <c r="G121" s="41"/>
      <c r="H121" s="76">
        <f t="shared" si="5"/>
        <v>0</v>
      </c>
      <c r="I121" s="52">
        <f t="shared" ref="I121:I143" si="8">E121*F121</f>
        <v>0</v>
      </c>
      <c r="J121" s="53">
        <f t="shared" si="7"/>
        <v>0</v>
      </c>
      <c r="K121" s="56"/>
    </row>
    <row r="122" spans="1:11" s="47" customFormat="1" ht="15.75">
      <c r="A122" s="46"/>
      <c r="B122" s="67" t="s">
        <v>171</v>
      </c>
      <c r="C122" s="43" t="s">
        <v>73</v>
      </c>
      <c r="D122" s="18" t="s">
        <v>48</v>
      </c>
      <c r="E122" s="20">
        <v>250</v>
      </c>
      <c r="F122" s="74"/>
      <c r="G122" s="41"/>
      <c r="H122" s="76">
        <f t="shared" si="5"/>
        <v>0</v>
      </c>
      <c r="I122" s="52">
        <f t="shared" si="8"/>
        <v>0</v>
      </c>
      <c r="J122" s="53">
        <f t="shared" si="7"/>
        <v>0</v>
      </c>
      <c r="K122" s="56"/>
    </row>
    <row r="123" spans="1:11" s="47" customFormat="1" ht="15.75">
      <c r="A123" s="46"/>
      <c r="B123" s="64" t="s">
        <v>172</v>
      </c>
      <c r="C123" s="43" t="s">
        <v>245</v>
      </c>
      <c r="D123" s="18" t="s">
        <v>98</v>
      </c>
      <c r="E123" s="20">
        <v>5</v>
      </c>
      <c r="F123" s="74"/>
      <c r="G123" s="41"/>
      <c r="H123" s="76">
        <f t="shared" si="5"/>
        <v>0</v>
      </c>
      <c r="I123" s="52">
        <f t="shared" si="8"/>
        <v>0</v>
      </c>
      <c r="J123" s="53">
        <f t="shared" si="7"/>
        <v>0</v>
      </c>
      <c r="K123" s="56"/>
    </row>
    <row r="124" spans="1:11" s="47" customFormat="1" ht="15.75">
      <c r="A124" s="46"/>
      <c r="B124" s="64" t="s">
        <v>173</v>
      </c>
      <c r="C124" s="43" t="s">
        <v>292</v>
      </c>
      <c r="D124" s="18" t="s">
        <v>98</v>
      </c>
      <c r="E124" s="20">
        <v>30</v>
      </c>
      <c r="F124" s="74"/>
      <c r="G124" s="41"/>
      <c r="H124" s="76">
        <f t="shared" si="5"/>
        <v>0</v>
      </c>
      <c r="I124" s="52">
        <f t="shared" si="8"/>
        <v>0</v>
      </c>
      <c r="J124" s="53">
        <f t="shared" si="7"/>
        <v>0</v>
      </c>
      <c r="K124" s="56"/>
    </row>
    <row r="125" spans="1:11" s="47" customFormat="1" ht="15.75">
      <c r="A125" s="46"/>
      <c r="B125" s="67" t="s">
        <v>174</v>
      </c>
      <c r="C125" s="43" t="s">
        <v>246</v>
      </c>
      <c r="D125" s="18" t="s">
        <v>98</v>
      </c>
      <c r="E125" s="20">
        <v>10</v>
      </c>
      <c r="F125" s="74"/>
      <c r="G125" s="41"/>
      <c r="H125" s="76">
        <f t="shared" si="5"/>
        <v>0</v>
      </c>
      <c r="I125" s="52">
        <f t="shared" si="8"/>
        <v>0</v>
      </c>
      <c r="J125" s="53">
        <f t="shared" si="7"/>
        <v>0</v>
      </c>
      <c r="K125" s="56"/>
    </row>
    <row r="126" spans="1:11" s="47" customFormat="1" ht="15.75">
      <c r="A126" s="46"/>
      <c r="B126" s="64" t="s">
        <v>175</v>
      </c>
      <c r="C126" s="43" t="s">
        <v>247</v>
      </c>
      <c r="D126" s="18" t="s">
        <v>98</v>
      </c>
      <c r="E126" s="20">
        <v>3</v>
      </c>
      <c r="F126" s="74"/>
      <c r="G126" s="41"/>
      <c r="H126" s="76">
        <f t="shared" si="5"/>
        <v>0</v>
      </c>
      <c r="I126" s="52">
        <f t="shared" si="8"/>
        <v>0</v>
      </c>
      <c r="J126" s="53">
        <f t="shared" si="7"/>
        <v>0</v>
      </c>
      <c r="K126" s="56"/>
    </row>
    <row r="127" spans="1:11" s="47" customFormat="1" ht="15.75">
      <c r="A127" s="46"/>
      <c r="B127" s="64" t="s">
        <v>176</v>
      </c>
      <c r="C127" s="43" t="s">
        <v>85</v>
      </c>
      <c r="D127" s="18" t="s">
        <v>48</v>
      </c>
      <c r="E127" s="20">
        <v>20</v>
      </c>
      <c r="F127" s="74"/>
      <c r="G127" s="41"/>
      <c r="H127" s="76">
        <f t="shared" si="5"/>
        <v>0</v>
      </c>
      <c r="I127" s="52">
        <f t="shared" si="8"/>
        <v>0</v>
      </c>
      <c r="J127" s="53">
        <f t="shared" si="7"/>
        <v>0</v>
      </c>
      <c r="K127" s="56"/>
    </row>
    <row r="128" spans="1:11" s="47" customFormat="1" ht="15.75">
      <c r="A128" s="46"/>
      <c r="B128" s="67" t="s">
        <v>177</v>
      </c>
      <c r="C128" s="43" t="s">
        <v>71</v>
      </c>
      <c r="D128" s="18" t="s">
        <v>98</v>
      </c>
      <c r="E128" s="20">
        <v>2</v>
      </c>
      <c r="F128" s="74"/>
      <c r="G128" s="41"/>
      <c r="H128" s="76">
        <f t="shared" si="5"/>
        <v>0</v>
      </c>
      <c r="I128" s="52">
        <f t="shared" si="8"/>
        <v>0</v>
      </c>
      <c r="J128" s="53">
        <f t="shared" si="7"/>
        <v>0</v>
      </c>
      <c r="K128" s="56"/>
    </row>
    <row r="129" spans="1:11" s="47" customFormat="1" ht="15.75">
      <c r="A129" s="48"/>
      <c r="B129" s="64" t="s">
        <v>178</v>
      </c>
      <c r="C129" s="43" t="s">
        <v>248</v>
      </c>
      <c r="D129" s="18" t="s">
        <v>98</v>
      </c>
      <c r="E129" s="20">
        <v>3</v>
      </c>
      <c r="F129" s="74"/>
      <c r="G129" s="41"/>
      <c r="H129" s="76">
        <f t="shared" si="5"/>
        <v>0</v>
      </c>
      <c r="I129" s="52">
        <f t="shared" si="8"/>
        <v>0</v>
      </c>
      <c r="J129" s="53">
        <f t="shared" si="7"/>
        <v>0</v>
      </c>
      <c r="K129" s="56"/>
    </row>
    <row r="130" spans="1:11" s="47" customFormat="1" ht="15.75">
      <c r="A130" s="48"/>
      <c r="B130" s="64" t="s">
        <v>179</v>
      </c>
      <c r="C130" s="43" t="s">
        <v>249</v>
      </c>
      <c r="D130" s="18" t="s">
        <v>98</v>
      </c>
      <c r="E130" s="20">
        <v>3</v>
      </c>
      <c r="F130" s="74"/>
      <c r="G130" s="41"/>
      <c r="H130" s="76">
        <f t="shared" si="5"/>
        <v>0</v>
      </c>
      <c r="I130" s="52">
        <f t="shared" si="8"/>
        <v>0</v>
      </c>
      <c r="J130" s="53">
        <f t="shared" si="7"/>
        <v>0</v>
      </c>
      <c r="K130" s="56"/>
    </row>
    <row r="131" spans="1:11" s="47" customFormat="1" ht="15.75">
      <c r="A131" s="48"/>
      <c r="B131" s="67" t="s">
        <v>180</v>
      </c>
      <c r="C131" s="43" t="s">
        <v>78</v>
      </c>
      <c r="D131" s="18" t="s">
        <v>98</v>
      </c>
      <c r="E131" s="20">
        <v>80</v>
      </c>
      <c r="F131" s="74"/>
      <c r="G131" s="41"/>
      <c r="H131" s="76">
        <f t="shared" si="5"/>
        <v>0</v>
      </c>
      <c r="I131" s="52">
        <f t="shared" si="8"/>
        <v>0</v>
      </c>
      <c r="J131" s="53">
        <f t="shared" si="7"/>
        <v>0</v>
      </c>
      <c r="K131" s="56"/>
    </row>
    <row r="132" spans="1:11" s="47" customFormat="1" ht="15.75">
      <c r="A132" s="48"/>
      <c r="B132" s="64" t="s">
        <v>181</v>
      </c>
      <c r="C132" s="43" t="s">
        <v>250</v>
      </c>
      <c r="D132" s="18" t="s">
        <v>98</v>
      </c>
      <c r="E132" s="20">
        <v>14</v>
      </c>
      <c r="F132" s="74"/>
      <c r="G132" s="41"/>
      <c r="H132" s="76">
        <f t="shared" si="5"/>
        <v>0</v>
      </c>
      <c r="I132" s="52">
        <f t="shared" si="8"/>
        <v>0</v>
      </c>
      <c r="J132" s="53">
        <f t="shared" si="7"/>
        <v>0</v>
      </c>
      <c r="K132" s="56"/>
    </row>
    <row r="133" spans="1:11" s="47" customFormat="1" ht="15.75">
      <c r="A133" s="48"/>
      <c r="B133" s="64" t="s">
        <v>182</v>
      </c>
      <c r="C133" s="43" t="s">
        <v>251</v>
      </c>
      <c r="D133" s="18" t="s">
        <v>48</v>
      </c>
      <c r="E133" s="20">
        <v>5000</v>
      </c>
      <c r="F133" s="74"/>
      <c r="G133" s="41"/>
      <c r="H133" s="76">
        <f t="shared" si="5"/>
        <v>0</v>
      </c>
      <c r="I133" s="52">
        <f t="shared" si="8"/>
        <v>0</v>
      </c>
      <c r="J133" s="53">
        <f t="shared" si="7"/>
        <v>0</v>
      </c>
      <c r="K133" s="56"/>
    </row>
    <row r="134" spans="1:11" s="47" customFormat="1" ht="15.75">
      <c r="A134" s="48"/>
      <c r="B134" s="67" t="s">
        <v>183</v>
      </c>
      <c r="C134" s="43" t="s">
        <v>77</v>
      </c>
      <c r="D134" s="18" t="s">
        <v>48</v>
      </c>
      <c r="E134" s="20">
        <v>150</v>
      </c>
      <c r="F134" s="74"/>
      <c r="G134" s="41"/>
      <c r="H134" s="76">
        <f t="shared" si="5"/>
        <v>0</v>
      </c>
      <c r="I134" s="52">
        <f t="shared" si="8"/>
        <v>0</v>
      </c>
      <c r="J134" s="53">
        <f t="shared" si="7"/>
        <v>0</v>
      </c>
      <c r="K134" s="56"/>
    </row>
    <row r="135" spans="1:11" s="47" customFormat="1" ht="15.75">
      <c r="A135" s="48"/>
      <c r="B135" s="64" t="s">
        <v>184</v>
      </c>
      <c r="C135" s="43" t="s">
        <v>252</v>
      </c>
      <c r="D135" s="18" t="s">
        <v>98</v>
      </c>
      <c r="E135" s="20">
        <v>3</v>
      </c>
      <c r="F135" s="74"/>
      <c r="G135" s="41"/>
      <c r="H135" s="76">
        <f t="shared" si="5"/>
        <v>0</v>
      </c>
      <c r="I135" s="52">
        <f t="shared" si="8"/>
        <v>0</v>
      </c>
      <c r="J135" s="53">
        <f t="shared" si="7"/>
        <v>0</v>
      </c>
      <c r="K135" s="56"/>
    </row>
    <row r="136" spans="1:11" s="54" customFormat="1" ht="15.75">
      <c r="A136" s="55"/>
      <c r="B136" s="64" t="s">
        <v>185</v>
      </c>
      <c r="C136" s="43" t="s">
        <v>253</v>
      </c>
      <c r="D136" s="18" t="s">
        <v>98</v>
      </c>
      <c r="E136" s="20">
        <v>5</v>
      </c>
      <c r="F136" s="74"/>
      <c r="G136" s="41"/>
      <c r="H136" s="76">
        <f t="shared" si="5"/>
        <v>0</v>
      </c>
      <c r="I136" s="52">
        <f t="shared" si="8"/>
        <v>0</v>
      </c>
      <c r="J136" s="53">
        <f t="shared" si="7"/>
        <v>0</v>
      </c>
      <c r="K136" s="56"/>
    </row>
    <row r="137" spans="1:11" s="54" customFormat="1" ht="15.75">
      <c r="A137" s="55"/>
      <c r="B137" s="67" t="s">
        <v>186</v>
      </c>
      <c r="C137" s="43" t="s">
        <v>70</v>
      </c>
      <c r="D137" s="18" t="s">
        <v>48</v>
      </c>
      <c r="E137" s="20">
        <v>10</v>
      </c>
      <c r="F137" s="74"/>
      <c r="G137" s="41"/>
      <c r="H137" s="76">
        <f t="shared" si="5"/>
        <v>0</v>
      </c>
      <c r="I137" s="52">
        <f t="shared" si="8"/>
        <v>0</v>
      </c>
      <c r="J137" s="53">
        <f t="shared" si="7"/>
        <v>0</v>
      </c>
      <c r="K137" s="56"/>
    </row>
    <row r="138" spans="1:11" s="47" customFormat="1" ht="15.75">
      <c r="A138" s="48"/>
      <c r="B138" s="64" t="s">
        <v>187</v>
      </c>
      <c r="C138" s="43" t="s">
        <v>254</v>
      </c>
      <c r="D138" s="18" t="s">
        <v>98</v>
      </c>
      <c r="E138" s="20">
        <v>5</v>
      </c>
      <c r="F138" s="74"/>
      <c r="G138" s="41"/>
      <c r="H138" s="76">
        <f t="shared" si="5"/>
        <v>0</v>
      </c>
      <c r="I138" s="52">
        <f t="shared" si="8"/>
        <v>0</v>
      </c>
      <c r="J138" s="53">
        <f t="shared" si="7"/>
        <v>0</v>
      </c>
      <c r="K138" s="56"/>
    </row>
    <row r="139" spans="1:11" s="47" customFormat="1" ht="15.75">
      <c r="A139" s="48"/>
      <c r="B139" s="64" t="s">
        <v>188</v>
      </c>
      <c r="C139" s="43" t="s">
        <v>293</v>
      </c>
      <c r="D139" s="18" t="s">
        <v>98</v>
      </c>
      <c r="E139" s="20">
        <v>10</v>
      </c>
      <c r="F139" s="74"/>
      <c r="G139" s="41"/>
      <c r="H139" s="76">
        <f t="shared" si="5"/>
        <v>0</v>
      </c>
      <c r="I139" s="52">
        <f t="shared" si="8"/>
        <v>0</v>
      </c>
      <c r="J139" s="53">
        <f t="shared" si="7"/>
        <v>0</v>
      </c>
      <c r="K139" s="56"/>
    </row>
    <row r="140" spans="1:11" s="47" customFormat="1" ht="15.75">
      <c r="A140" s="48"/>
      <c r="B140" s="67" t="s">
        <v>189</v>
      </c>
      <c r="C140" s="43" t="s">
        <v>255</v>
      </c>
      <c r="D140" s="18" t="s">
        <v>99</v>
      </c>
      <c r="E140" s="20">
        <v>10</v>
      </c>
      <c r="F140" s="74"/>
      <c r="G140" s="41"/>
      <c r="H140" s="76">
        <f t="shared" si="5"/>
        <v>0</v>
      </c>
      <c r="I140" s="52">
        <f t="shared" si="8"/>
        <v>0</v>
      </c>
      <c r="J140" s="53">
        <f t="shared" si="7"/>
        <v>0</v>
      </c>
      <c r="K140" s="56"/>
    </row>
    <row r="141" spans="1:11" s="47" customFormat="1" ht="15.75">
      <c r="A141" s="48"/>
      <c r="B141" s="64" t="s">
        <v>190</v>
      </c>
      <c r="C141" s="43" t="s">
        <v>256</v>
      </c>
      <c r="D141" s="18" t="s">
        <v>98</v>
      </c>
      <c r="E141" s="20">
        <v>3</v>
      </c>
      <c r="F141" s="74"/>
      <c r="G141" s="41"/>
      <c r="H141" s="76">
        <f t="shared" si="5"/>
        <v>0</v>
      </c>
      <c r="I141" s="52">
        <f t="shared" si="8"/>
        <v>0</v>
      </c>
      <c r="J141" s="53">
        <f t="shared" si="7"/>
        <v>0</v>
      </c>
      <c r="K141" s="56"/>
    </row>
    <row r="142" spans="1:11" s="47" customFormat="1" ht="15.75">
      <c r="A142" s="48"/>
      <c r="B142" s="64" t="s">
        <v>191</v>
      </c>
      <c r="C142" s="43" t="s">
        <v>257</v>
      </c>
      <c r="D142" s="18" t="s">
        <v>98</v>
      </c>
      <c r="E142" s="20">
        <v>2</v>
      </c>
      <c r="F142" s="74"/>
      <c r="G142" s="41"/>
      <c r="H142" s="76">
        <f t="shared" si="5"/>
        <v>0</v>
      </c>
      <c r="I142" s="52">
        <f t="shared" si="8"/>
        <v>0</v>
      </c>
      <c r="J142" s="53">
        <f t="shared" si="7"/>
        <v>0</v>
      </c>
      <c r="K142" s="56"/>
    </row>
    <row r="143" spans="1:11" s="47" customFormat="1" ht="15.75">
      <c r="A143" s="48"/>
      <c r="B143" s="67" t="s">
        <v>192</v>
      </c>
      <c r="C143" s="43" t="s">
        <v>258</v>
      </c>
      <c r="D143" s="18" t="s">
        <v>98</v>
      </c>
      <c r="E143" s="20">
        <v>10</v>
      </c>
      <c r="F143" s="74"/>
      <c r="G143" s="41"/>
      <c r="H143" s="76">
        <f t="shared" ref="H143" si="9">F143+(F143*G143)</f>
        <v>0</v>
      </c>
      <c r="I143" s="52">
        <f t="shared" si="8"/>
        <v>0</v>
      </c>
      <c r="J143" s="53">
        <f t="shared" si="7"/>
        <v>0</v>
      </c>
      <c r="K143" s="56"/>
    </row>
    <row r="144" spans="1:11" s="47" customFormat="1" ht="16.5" thickBot="1">
      <c r="A144" s="48"/>
      <c r="B144" s="64"/>
      <c r="C144" s="59"/>
      <c r="D144" s="59"/>
      <c r="E144" s="62"/>
      <c r="F144" s="50"/>
      <c r="G144" s="41"/>
      <c r="H144" s="51"/>
      <c r="I144" s="52"/>
      <c r="J144" s="53"/>
      <c r="K144" s="56"/>
    </row>
    <row r="145" spans="2:10" ht="30" customHeight="1" thickTop="1" thickBot="1">
      <c r="F145" s="78" t="s">
        <v>23</v>
      </c>
      <c r="G145" s="79"/>
      <c r="H145" s="80"/>
      <c r="I145" s="38">
        <f>SUM(I15:I144)</f>
        <v>0</v>
      </c>
      <c r="J145" s="39">
        <f>SUM(J15:J144)</f>
        <v>0</v>
      </c>
    </row>
    <row r="146" spans="2:10" ht="30" customHeight="1" thickTop="1">
      <c r="F146" s="31"/>
      <c r="G146" s="31"/>
      <c r="H146" s="31"/>
      <c r="I146" s="32"/>
      <c r="J146" s="32"/>
    </row>
    <row r="148" spans="2:10" ht="15">
      <c r="B148" s="69"/>
      <c r="F148" s="70" t="s">
        <v>262</v>
      </c>
      <c r="G148" s="70"/>
      <c r="H148" s="70"/>
      <c r="I148" s="70"/>
      <c r="J148" s="72"/>
    </row>
    <row r="149" spans="2:10">
      <c r="B149" s="69"/>
      <c r="F149" s="71" t="s">
        <v>263</v>
      </c>
      <c r="G149" s="71"/>
      <c r="H149" s="71"/>
      <c r="I149" s="71"/>
      <c r="J149" s="72"/>
    </row>
    <row r="150" spans="2:10" s="49" customFormat="1" ht="15">
      <c r="B150" s="68"/>
      <c r="F150" s="71" t="s">
        <v>264</v>
      </c>
      <c r="G150" s="71"/>
      <c r="H150" s="71"/>
      <c r="I150" s="71"/>
      <c r="J150" s="73"/>
    </row>
    <row r="151" spans="2:10" s="49" customFormat="1" ht="15">
      <c r="B151" s="68"/>
      <c r="F151" s="71" t="s">
        <v>265</v>
      </c>
      <c r="G151" s="71"/>
      <c r="H151" s="71"/>
      <c r="I151" s="71"/>
      <c r="J151" s="73"/>
    </row>
    <row r="152" spans="2:10" s="49" customFormat="1" ht="15">
      <c r="B152" s="68"/>
    </row>
    <row r="153" spans="2:10" s="49" customFormat="1" ht="15">
      <c r="B153" s="68"/>
    </row>
    <row r="154" spans="2:10" s="49" customFormat="1" ht="15">
      <c r="B154" s="68"/>
    </row>
    <row r="155" spans="2:10" s="49" customFormat="1" ht="15">
      <c r="B155" s="68"/>
    </row>
    <row r="156" spans="2:10" s="49" customFormat="1" ht="15">
      <c r="B156" s="68"/>
    </row>
    <row r="157" spans="2:10" s="49" customFormat="1" ht="15">
      <c r="B157" s="68"/>
    </row>
    <row r="158" spans="2:10" s="49" customFormat="1" ht="15">
      <c r="B158" s="68"/>
    </row>
  </sheetData>
  <sortState xmlns:xlrd2="http://schemas.microsoft.com/office/spreadsheetml/2017/richdata2" ref="C14:E144">
    <sortCondition ref="C14"/>
  </sortState>
  <mergeCells count="2">
    <mergeCell ref="F145:H145"/>
    <mergeCell ref="G1:J2"/>
  </mergeCells>
  <pageMargins left="0.7" right="0.7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Pozostałe spozywcze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lkowalik</dc:creator>
  <cp:lastModifiedBy>Tomasz Balcerzak</cp:lastModifiedBy>
  <cp:lastPrinted>2022-04-06T09:49:23Z</cp:lastPrinted>
  <dcterms:created xsi:type="dcterms:W3CDTF">2013-10-18T08:03:15Z</dcterms:created>
  <dcterms:modified xsi:type="dcterms:W3CDTF">2025-04-17T11:41:38Z</dcterms:modified>
</cp:coreProperties>
</file>