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T Wierzba 2022\2025\14. NABIAL wyslane 14.04.2025\2. OGŁOSZENIE\"/>
    </mc:Choice>
  </mc:AlternateContent>
  <xr:revisionPtr revIDLastSave="0" documentId="13_ncr:1_{A261872A-4BE6-4FB2-9ABE-72F56615C08D}" xr6:coauthVersionLast="47" xr6:coauthVersionMax="47" xr10:uidLastSave="{00000000-0000-0000-0000-000000000000}"/>
  <bookViews>
    <workbookView xWindow="-120" yWindow="-120" windowWidth="29040" windowHeight="15720" tabRatio="450" xr2:uid="{00000000-000D-0000-FFFF-FFFF00000000}"/>
  </bookViews>
  <sheets>
    <sheet name="Nabiał" sheetId="33" r:id="rId1"/>
  </sheets>
  <definedNames>
    <definedName name="Excel_BuiltIn__FilterDatabase">#REF!</definedName>
    <definedName name="OLE_LINK1_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33" l="1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57" i="33"/>
  <c r="I58" i="33"/>
  <c r="I59" i="33"/>
  <c r="I60" i="33"/>
  <c r="I61" i="33"/>
  <c r="I62" i="33"/>
  <c r="I63" i="33"/>
  <c r="I64" i="33"/>
  <c r="I65" i="33"/>
  <c r="I66" i="33"/>
  <c r="I67" i="33"/>
  <c r="H38" i="33"/>
  <c r="J38" i="33"/>
  <c r="H39" i="33"/>
  <c r="J39" i="33"/>
  <c r="H40" i="33"/>
  <c r="J40" i="33"/>
  <c r="H41" i="33"/>
  <c r="J41" i="33"/>
  <c r="H42" i="33"/>
  <c r="J42" i="33"/>
  <c r="H43" i="33"/>
  <c r="J43" i="33"/>
  <c r="H44" i="33"/>
  <c r="J44" i="33"/>
  <c r="H45" i="33"/>
  <c r="J45" i="33"/>
  <c r="H46" i="33"/>
  <c r="J46" i="33"/>
  <c r="H47" i="33"/>
  <c r="J47" i="33"/>
  <c r="H48" i="33"/>
  <c r="J48" i="33"/>
  <c r="H49" i="33"/>
  <c r="J49" i="33"/>
  <c r="H50" i="33"/>
  <c r="J50" i="33"/>
  <c r="H51" i="33"/>
  <c r="J51" i="33"/>
  <c r="H52" i="33"/>
  <c r="J52" i="33"/>
  <c r="H53" i="33"/>
  <c r="J53" i="33"/>
  <c r="H54" i="33"/>
  <c r="J54" i="33"/>
  <c r="H55" i="33"/>
  <c r="J55" i="33"/>
  <c r="H56" i="33"/>
  <c r="J56" i="33"/>
  <c r="H57" i="33"/>
  <c r="J57" i="33"/>
  <c r="H58" i="33"/>
  <c r="J58" i="33"/>
  <c r="H59" i="33"/>
  <c r="J59" i="33"/>
  <c r="H60" i="33"/>
  <c r="J60" i="33"/>
  <c r="H61" i="33"/>
  <c r="J61" i="33"/>
  <c r="H62" i="33"/>
  <c r="J62" i="33"/>
  <c r="H63" i="33"/>
  <c r="J63" i="33"/>
  <c r="H64" i="33"/>
  <c r="J64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68" i="33"/>
  <c r="I69" i="33"/>
  <c r="H18" i="33"/>
  <c r="J18" i="33"/>
  <c r="H19" i="33"/>
  <c r="J19" i="33"/>
  <c r="H20" i="33"/>
  <c r="J20" i="33"/>
  <c r="H21" i="33"/>
  <c r="J21" i="33"/>
  <c r="H22" i="33"/>
  <c r="J22" i="33"/>
  <c r="H23" i="33"/>
  <c r="J23" i="33"/>
  <c r="H24" i="33"/>
  <c r="J24" i="33"/>
  <c r="H25" i="33"/>
  <c r="J25" i="33"/>
  <c r="H26" i="33"/>
  <c r="J26" i="33"/>
  <c r="H27" i="33"/>
  <c r="J27" i="33"/>
  <c r="H28" i="33"/>
  <c r="J28" i="33"/>
  <c r="H29" i="33"/>
  <c r="J29" i="33"/>
  <c r="H30" i="33"/>
  <c r="J30" i="33"/>
  <c r="H31" i="33"/>
  <c r="J31" i="33"/>
  <c r="H32" i="33"/>
  <c r="J32" i="33"/>
  <c r="H33" i="33"/>
  <c r="J33" i="33"/>
  <c r="H34" i="33"/>
  <c r="J34" i="33"/>
  <c r="H35" i="33"/>
  <c r="J35" i="33"/>
  <c r="H36" i="33"/>
  <c r="J36" i="33"/>
  <c r="H37" i="33"/>
  <c r="J37" i="33"/>
  <c r="H65" i="33"/>
  <c r="J65" i="33"/>
  <c r="H66" i="33"/>
  <c r="J66" i="33"/>
  <c r="H67" i="33"/>
  <c r="J67" i="33"/>
  <c r="H68" i="33"/>
  <c r="J68" i="33"/>
  <c r="H69" i="33"/>
  <c r="J69" i="33"/>
  <c r="I17" i="33"/>
  <c r="H17" i="33"/>
  <c r="J17" i="33"/>
  <c r="H14" i="33"/>
  <c r="J14" i="33"/>
  <c r="I14" i="33"/>
  <c r="H16" i="33"/>
  <c r="J16" i="33"/>
  <c r="I16" i="33"/>
  <c r="I15" i="33"/>
  <c r="H15" i="33"/>
  <c r="J15" i="33"/>
  <c r="I70" i="33"/>
  <c r="J70" i="33"/>
</calcChain>
</file>

<file path=xl/sharedStrings.xml><?xml version="1.0" encoding="utf-8"?>
<sst xmlns="http://schemas.openxmlformats.org/spreadsheetml/2006/main" count="205" uniqueCount="148">
  <si>
    <t>1.</t>
  </si>
  <si>
    <t>3.</t>
  </si>
  <si>
    <t>4.</t>
  </si>
  <si>
    <t>5.</t>
  </si>
  <si>
    <t>6.</t>
  </si>
  <si>
    <t>L.p.</t>
  </si>
  <si>
    <t>ASORTYMENT</t>
  </si>
  <si>
    <t>JEDNOSTKI MIARY</t>
  </si>
  <si>
    <t>Stawka VAT (%)</t>
  </si>
  <si>
    <t>(bez podatku VAT)</t>
  </si>
  <si>
    <t>(z podatkiem VAT)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</si>
  <si>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</si>
  <si>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</si>
  <si>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</si>
  <si>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</si>
  <si>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</si>
  <si>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</si>
  <si>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</si>
  <si>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ILOŚĆ JEDNOSTEK MIARY</t>
  </si>
  <si>
    <t>7.</t>
  </si>
  <si>
    <t>8.</t>
  </si>
  <si>
    <t>9.</t>
  </si>
  <si>
    <t>10.</t>
  </si>
  <si>
    <t>11.</t>
  </si>
  <si>
    <t>Polska Akademia Nauk Dom Pracy Twórczej w Wierzbie</t>
  </si>
  <si>
    <t>kg</t>
  </si>
  <si>
    <t>2.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</si>
  <si>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</si>
  <si>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</si>
  <si>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</si>
  <si>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</si>
  <si>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</si>
  <si>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</si>
  <si>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</si>
  <si>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</si>
  <si>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</si>
  <si>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</si>
  <si>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</si>
  <si>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</si>
  <si>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</si>
  <si>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</si>
  <si>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</si>
  <si>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</si>
  <si>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</si>
  <si>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</si>
  <si>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</si>
  <si>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</si>
  <si>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</si>
  <si>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</si>
  <si>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</si>
  <si>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</si>
  <si>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</si>
  <si>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</si>
  <si>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</si>
  <si>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</si>
  <si>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szt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</si>
  <si>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</si>
  <si>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</si>
  <si>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</si>
  <si>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</si>
  <si>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</si>
  <si>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</si>
  <si>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</si>
  <si>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</si>
  <si>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</si>
  <si>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</si>
  <si>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</si>
  <si>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</si>
  <si>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</si>
  <si>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</si>
  <si>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</si>
  <si>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</si>
  <si>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</si>
  <si>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masło extra (200 g)</t>
  </si>
  <si>
    <t xml:space="preserve">maślanka naturalna 1l Mrągowska </t>
  </si>
  <si>
    <t>ser rolada ustrzycka</t>
  </si>
  <si>
    <t>ser owczy</t>
  </si>
  <si>
    <t>ser kozi</t>
  </si>
  <si>
    <t>jogurt grecki 1kg</t>
  </si>
  <si>
    <t>śmietana 34%</t>
  </si>
  <si>
    <t>jogurt Jogobella 150 g</t>
  </si>
  <si>
    <t>masło Łaciate extra 200 g</t>
  </si>
  <si>
    <t>masło Łaciate extra 100 g</t>
  </si>
  <si>
    <t>ser żółty w plastrach Gouda 150 g</t>
  </si>
  <si>
    <t>ser żółty w plastrach Edamski 150 g</t>
  </si>
  <si>
    <t>ser żółty w plastrach Salami 150 g</t>
  </si>
  <si>
    <t>margaryna Smakowita 450 g</t>
  </si>
  <si>
    <t>margaryna Rama 450 g</t>
  </si>
  <si>
    <t>Masmix 225 g</t>
  </si>
  <si>
    <t>mleko Łaciate UHT 2% 0,5 l</t>
  </si>
  <si>
    <t>mleko Łaciate UHT 2% 1 l</t>
  </si>
  <si>
    <t>mleko Łaciate UHT 3,2% 0,5 l</t>
  </si>
  <si>
    <t>mleko Łaciate UHT  3,2% 1l</t>
  </si>
  <si>
    <t>twaróg półtłusty kostka OSM Giżycko 250 g</t>
  </si>
  <si>
    <t>kefir Sokólski 400 ml</t>
  </si>
  <si>
    <t>serek wiejski lekki 150 g</t>
  </si>
  <si>
    <t>serek wiejski 200 g</t>
  </si>
  <si>
    <t>serek wiejski z brzoskwinią/truskawkami 150 g</t>
  </si>
  <si>
    <t>ser Favita 270 g</t>
  </si>
  <si>
    <t>masło osełka górska mini 100 g</t>
  </si>
  <si>
    <t>twaróg półtłusty Mazurski Smak 250 g</t>
  </si>
  <si>
    <t>mleko skondensowane Gostyń 200 g</t>
  </si>
  <si>
    <t>l</t>
  </si>
  <si>
    <t>opak</t>
  </si>
  <si>
    <t>serek Almette 150 g</t>
  </si>
  <si>
    <t xml:space="preserve">mleko 3,2% UHT </t>
  </si>
  <si>
    <t xml:space="preserve">ser topiony Hochland MIX krążek </t>
  </si>
  <si>
    <t xml:space="preserve">ser biały RACIBORKSI 0,5kg </t>
  </si>
  <si>
    <t xml:space="preserve">ser żółty tarty </t>
  </si>
  <si>
    <t xml:space="preserve">śmietanka do kawy 10 ml x 10 szt </t>
  </si>
  <si>
    <t>jogurt naturalny Augustowski 150 g</t>
  </si>
  <si>
    <t>jogurt naturalny Augustowski 350 g</t>
  </si>
  <si>
    <t xml:space="preserve">jogurt pitny Danone 310g </t>
  </si>
  <si>
    <t xml:space="preserve">śmietanka 18% 200ml </t>
  </si>
  <si>
    <t>Dodatkowe, obowiązkowe wymagania Zamawiającego:</t>
  </si>
  <si>
    <t>wraz z nieodpłatnym serwisem, niepowiązanym z ilością sprzedanych art. spożywczych:</t>
  </si>
  <si>
    <t>FORMULARZ OFERTOWY</t>
  </si>
  <si>
    <t xml:space="preserve">dla Polskiej Akademii Nauk Domu Pracy Twórczej w Wierzbie.                                        </t>
  </si>
  <si>
    <r>
      <t xml:space="preserve">wypełnia WYKONAWCA. Wartości </t>
    </r>
    <r>
      <rPr>
        <u/>
        <sz val="9"/>
        <color theme="1"/>
        <rFont val="Calibri"/>
        <family val="2"/>
        <charset val="238"/>
        <scheme val="minor"/>
      </rPr>
      <t>jednostkowe</t>
    </r>
    <r>
      <rPr>
        <sz val="9"/>
        <color theme="1"/>
        <rFont val="Calibri"/>
        <family val="2"/>
        <charset val="238"/>
        <scheme val="minor"/>
      </rPr>
      <t xml:space="preserve"> oraz wartości </t>
    </r>
    <r>
      <rPr>
        <u/>
        <sz val="9"/>
        <color theme="1"/>
        <rFont val="Calibri"/>
        <family val="2"/>
        <charset val="238"/>
        <scheme val="minor"/>
      </rPr>
      <t>całkowite</t>
    </r>
    <r>
      <rPr>
        <sz val="9"/>
        <color theme="1"/>
        <rFont val="Calibri"/>
        <family val="2"/>
        <charset val="238"/>
        <scheme val="minor"/>
      </rPr>
      <t xml:space="preserve"> są obliczane automatycznie </t>
    </r>
  </si>
  <si>
    <r>
      <rPr>
        <b/>
        <sz val="9"/>
        <color theme="1"/>
        <rFont val="Calibri"/>
        <family val="2"/>
        <charset val="238"/>
        <scheme val="minor"/>
      </rPr>
      <t>(D),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(E)</t>
    </r>
    <r>
      <rPr>
        <sz val="9"/>
        <color theme="1"/>
        <rFont val="Calibri"/>
        <family val="2"/>
        <charset val="238"/>
        <scheme val="minor"/>
      </rPr>
      <t>.</t>
    </r>
  </si>
  <si>
    <t>Sukcesywna dostawa nabiału wraz z elementami niezbędnymi do sprzedaży</t>
  </si>
  <si>
    <t>…..............................................................................................</t>
  </si>
  <si>
    <t>data i podpis Wykonawcy</t>
  </si>
  <si>
    <t>W celu należytej sprzedaży NABIAŁU dostawca zobowiązuje się do dostarczenia nieodpłatnego,</t>
  </si>
  <si>
    <t>- 3 szt.</t>
  </si>
  <si>
    <t xml:space="preserve">deski HACCP </t>
  </si>
  <si>
    <t xml:space="preserve">noże do krojenia nabiału </t>
  </si>
  <si>
    <t>szafy chłodnicze o pojemności min. 500 l każda</t>
  </si>
  <si>
    <t>- 2 szt</t>
  </si>
  <si>
    <t>- 2 szt.</t>
  </si>
  <si>
    <t>śmietana 30% Łaciata 200 ml</t>
  </si>
  <si>
    <t>jogurt naturalny 150g</t>
  </si>
  <si>
    <t>śmietana 18% Piątnica 1 kg</t>
  </si>
  <si>
    <t xml:space="preserve">mleczko skondensowane (carmel) 150g </t>
  </si>
  <si>
    <t xml:space="preserve">ser żółty (salami, edamski, gouda) </t>
  </si>
  <si>
    <t xml:space="preserve">mleko zsiadłe Mlekpol 380g </t>
  </si>
  <si>
    <t>ser sałatkowy kostka 1kg</t>
  </si>
  <si>
    <t>maślanka owocowa Mrągowska 0,5l</t>
  </si>
  <si>
    <t xml:space="preserve">ser mozzarella </t>
  </si>
  <si>
    <t xml:space="preserve">ser typu brie </t>
  </si>
  <si>
    <t>ser gorgonzola 1,5kg</t>
  </si>
  <si>
    <t>serek Danio 130 g</t>
  </si>
  <si>
    <t xml:space="preserve">Hochland bloczek 90 g </t>
  </si>
  <si>
    <t>deser mleczny Monte 150 g</t>
  </si>
  <si>
    <t xml:space="preserve">jogurt Fantasia 102 g </t>
  </si>
  <si>
    <t>kefir Sokólski 150 g</t>
  </si>
  <si>
    <r>
      <t xml:space="preserve">przez zastosowane w Formularzu Ofertowym formuły. Prosimy o wypełnianie </t>
    </r>
    <r>
      <rPr>
        <b/>
        <u/>
        <sz val="9"/>
        <color theme="1"/>
        <rFont val="Calibri"/>
        <family val="2"/>
        <charset val="238"/>
        <scheme val="minor"/>
      </rPr>
      <t>wyłącznie</t>
    </r>
    <r>
      <rPr>
        <sz val="9"/>
        <color theme="1"/>
        <rFont val="Calibri"/>
        <family val="2"/>
        <charset val="238"/>
        <scheme val="minor"/>
      </rPr>
      <t xml:space="preserve"> kolumn oznaczonych literami</t>
    </r>
  </si>
  <si>
    <t>ser grana padano blok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</si>
</sst>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5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rgb="FFFF0000"/>
      <name val="Bookman Old Style"/>
      <family val="1"/>
      <charset val="238"/>
    </font>
    <font>
      <b/>
      <sz val="11"/>
      <color rgb="FFFF0000"/>
      <name val="Czcionka tekstu podstawowego"/>
      <charset val="238"/>
    </font>
    <font>
      <sz val="10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u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4" fillId="0" borderId="0"/>
    <xf numFmtId="0" fontId="24" fillId="0" borderId="0"/>
    <xf numFmtId="0" fontId="23" fillId="0" borderId="0"/>
    <xf numFmtId="0" fontId="4" fillId="0" borderId="0"/>
    <xf numFmtId="166" fontId="9" fillId="0" borderId="0"/>
    <xf numFmtId="0" fontId="4" fillId="0" borderId="0"/>
    <xf numFmtId="16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/>
    <xf numFmtId="167" fontId="26" fillId="0" borderId="0" applyFill="0" applyBorder="0" applyAlignment="0" applyProtection="0"/>
    <xf numFmtId="0" fontId="25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</cellStyleXfs>
  <cellXfs count="96">
    <xf numFmtId="0" fontId="0" fillId="0" borderId="0" xfId="0"/>
    <xf numFmtId="0" fontId="0" fillId="2" borderId="0" xfId="0" applyFill="1"/>
    <xf numFmtId="0" fontId="16" fillId="3" borderId="6" xfId="0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 wrapText="1"/>
    </xf>
    <xf numFmtId="0" fontId="17" fillId="2" borderId="0" xfId="0" applyFont="1" applyFill="1"/>
    <xf numFmtId="0" fontId="0" fillId="2" borderId="0" xfId="0" applyFill="1" applyAlignment="1">
      <alignment vertical="top"/>
    </xf>
    <xf numFmtId="0" fontId="0" fillId="2" borderId="4" xfId="0" applyFill="1" applyBorder="1" applyAlignment="1">
      <alignment vertical="top"/>
    </xf>
    <xf numFmtId="0" fontId="16" fillId="3" borderId="2" xfId="0" applyFont="1" applyFill="1" applyBorder="1" applyAlignment="1">
      <alignment horizontal="center" vertical="top" wrapText="1"/>
    </xf>
    <xf numFmtId="0" fontId="19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top" wrapText="1"/>
    </xf>
    <xf numFmtId="0" fontId="19" fillId="3" borderId="9" xfId="0" applyFont="1" applyFill="1" applyBorder="1" applyAlignment="1">
      <alignment horizontal="center" vertical="top" wrapText="1"/>
    </xf>
    <xf numFmtId="0" fontId="19" fillId="3" borderId="1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 vertical="center" wrapText="1"/>
    </xf>
    <xf numFmtId="165" fontId="13" fillId="2" borderId="0" xfId="0" applyNumberFormat="1" applyFont="1" applyFill="1" applyAlignment="1">
      <alignment horizontal="center" vertical="center"/>
    </xf>
    <xf numFmtId="165" fontId="13" fillId="4" borderId="14" xfId="0" applyNumberFormat="1" applyFont="1" applyFill="1" applyBorder="1" applyAlignment="1">
      <alignment horizontal="center" vertical="center"/>
    </xf>
    <xf numFmtId="165" fontId="13" fillId="4" borderId="15" xfId="0" applyNumberFormat="1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 applyAlignment="1">
      <alignment vertical="center"/>
    </xf>
    <xf numFmtId="0" fontId="3" fillId="2" borderId="0" xfId="0" applyFont="1" applyFill="1"/>
    <xf numFmtId="165" fontId="36" fillId="5" borderId="1" xfId="0" applyNumberFormat="1" applyFont="1" applyFill="1" applyBorder="1" applyAlignment="1">
      <alignment horizontal="center" vertical="center"/>
    </xf>
    <xf numFmtId="165" fontId="36" fillId="2" borderId="3" xfId="0" applyNumberFormat="1" applyFont="1" applyFill="1" applyBorder="1" applyAlignment="1">
      <alignment horizontal="center" vertical="center"/>
    </xf>
    <xf numFmtId="165" fontId="36" fillId="2" borderId="11" xfId="0" applyNumberFormat="1" applyFont="1" applyFill="1" applyBorder="1" applyAlignment="1">
      <alignment horizontal="center" vertical="center"/>
    </xf>
    <xf numFmtId="165" fontId="36" fillId="2" borderId="12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left" vertical="center" wrapText="1"/>
    </xf>
    <xf numFmtId="0" fontId="2" fillId="2" borderId="0" xfId="0" applyFont="1" applyFill="1"/>
    <xf numFmtId="0" fontId="36" fillId="6" borderId="0" xfId="0" applyFont="1" applyFill="1" applyAlignment="1">
      <alignment vertical="center"/>
    </xf>
    <xf numFmtId="0" fontId="31" fillId="6" borderId="0" xfId="4" applyFont="1" applyFill="1"/>
    <xf numFmtId="0" fontId="3" fillId="6" borderId="0" xfId="0" applyFont="1" applyFill="1"/>
    <xf numFmtId="0" fontId="37" fillId="6" borderId="0" xfId="0" applyFont="1" applyFill="1" applyAlignment="1">
      <alignment vertical="center"/>
    </xf>
    <xf numFmtId="0" fontId="2" fillId="6" borderId="0" xfId="0" applyFont="1" applyFill="1"/>
    <xf numFmtId="0" fontId="7" fillId="2" borderId="0" xfId="1" applyFill="1" applyAlignment="1">
      <alignment vertical="center"/>
    </xf>
    <xf numFmtId="0" fontId="14" fillId="2" borderId="0" xfId="14" applyFont="1" applyFill="1" applyAlignment="1">
      <alignment vertical="center"/>
    </xf>
    <xf numFmtId="0" fontId="14" fillId="2" borderId="0" xfId="14" applyFont="1" applyFill="1" applyAlignment="1">
      <alignment horizontal="left" vertical="center"/>
    </xf>
    <xf numFmtId="2" fontId="8" fillId="2" borderId="0" xfId="24" applyNumberFormat="1" applyFont="1" applyFill="1" applyAlignment="1">
      <alignment horizontal="center" vertical="center"/>
    </xf>
    <xf numFmtId="165" fontId="15" fillId="2" borderId="0" xfId="14" applyNumberFormat="1" applyFont="1" applyFill="1" applyAlignment="1">
      <alignment horizontal="left" vertical="center"/>
    </xf>
    <xf numFmtId="165" fontId="5" fillId="2" borderId="0" xfId="14" applyNumberFormat="1" applyFont="1" applyFill="1" applyAlignment="1">
      <alignment horizontal="left" vertical="center"/>
    </xf>
    <xf numFmtId="0" fontId="39" fillId="2" borderId="0" xfId="1" applyFont="1" applyFill="1" applyAlignment="1">
      <alignment vertical="center"/>
    </xf>
    <xf numFmtId="0" fontId="29" fillId="2" borderId="0" xfId="14" applyFont="1" applyFill="1" applyAlignment="1">
      <alignment horizontal="left" vertical="center"/>
    </xf>
    <xf numFmtId="0" fontId="30" fillId="2" borderId="0" xfId="25" applyFont="1" applyFill="1" applyAlignment="1">
      <alignment vertical="center"/>
    </xf>
    <xf numFmtId="0" fontId="14" fillId="2" borderId="0" xfId="26" applyFont="1" applyFill="1" applyAlignment="1">
      <alignment vertical="center"/>
    </xf>
    <xf numFmtId="0" fontId="29" fillId="2" borderId="0" xfId="26" applyFont="1" applyFill="1" applyAlignment="1">
      <alignment horizontal="left" vertical="center"/>
    </xf>
    <xf numFmtId="9" fontId="30" fillId="2" borderId="0" xfId="25" applyNumberFormat="1" applyFont="1" applyFill="1" applyAlignment="1">
      <alignment vertical="center"/>
    </xf>
    <xf numFmtId="0" fontId="11" fillId="2" borderId="0" xfId="1" applyFont="1" applyFill="1" applyAlignment="1">
      <alignment vertical="center" wrapText="1"/>
    </xf>
    <xf numFmtId="0" fontId="15" fillId="2" borderId="0" xfId="14" applyFont="1" applyFill="1" applyAlignment="1">
      <alignment horizontal="left" vertical="center"/>
    </xf>
    <xf numFmtId="9" fontId="7" fillId="2" borderId="0" xfId="1" applyNumberFormat="1" applyFill="1" applyAlignment="1">
      <alignment vertical="center"/>
    </xf>
    <xf numFmtId="0" fontId="40" fillId="2" borderId="0" xfId="1" applyFont="1" applyFill="1" applyAlignment="1">
      <alignment vertical="center"/>
    </xf>
    <xf numFmtId="0" fontId="41" fillId="2" borderId="0" xfId="14" applyFont="1" applyFill="1" applyAlignment="1">
      <alignment vertical="center"/>
    </xf>
    <xf numFmtId="0" fontId="27" fillId="2" borderId="0" xfId="1" applyFont="1" applyFill="1" applyAlignment="1">
      <alignment horizontal="right" vertical="center" wrapText="1"/>
    </xf>
    <xf numFmtId="0" fontId="42" fillId="2" borderId="0" xfId="1" applyFont="1" applyFill="1" applyAlignment="1">
      <alignment horizontal="center" vertical="center"/>
    </xf>
    <xf numFmtId="0" fontId="43" fillId="5" borderId="1" xfId="14" applyFont="1" applyFill="1" applyBorder="1" applyAlignment="1">
      <alignment horizontal="left" vertical="center"/>
    </xf>
    <xf numFmtId="0" fontId="42" fillId="2" borderId="0" xfId="1" applyFont="1" applyFill="1" applyAlignment="1">
      <alignment horizontal="left" vertical="center"/>
    </xf>
    <xf numFmtId="0" fontId="42" fillId="2" borderId="0" xfId="1" applyFont="1" applyFill="1" applyAlignment="1">
      <alignment vertical="center"/>
    </xf>
    <xf numFmtId="0" fontId="32" fillId="2" borderId="0" xfId="14" applyFont="1" applyFill="1" applyAlignment="1">
      <alignment vertical="center"/>
    </xf>
    <xf numFmtId="2" fontId="16" fillId="2" borderId="5" xfId="3" applyNumberFormat="1" applyFont="1" applyFill="1" applyBorder="1" applyAlignment="1">
      <alignment horizontal="center" wrapText="1"/>
    </xf>
    <xf numFmtId="165" fontId="16" fillId="2" borderId="5" xfId="3" applyNumberFormat="1" applyFont="1" applyFill="1" applyBorder="1" applyAlignment="1">
      <alignment horizontal="center" wrapText="1"/>
    </xf>
    <xf numFmtId="2" fontId="16" fillId="2" borderId="6" xfId="3" applyNumberFormat="1" applyFont="1" applyFill="1" applyBorder="1" applyAlignment="1">
      <alignment horizontal="center" wrapText="1"/>
    </xf>
    <xf numFmtId="165" fontId="16" fillId="2" borderId="6" xfId="3" applyNumberFormat="1" applyFont="1" applyFill="1" applyBorder="1" applyAlignment="1">
      <alignment horizontal="center" wrapText="1"/>
    </xf>
    <xf numFmtId="165" fontId="16" fillId="2" borderId="24" xfId="3" applyNumberFormat="1" applyFont="1" applyFill="1" applyBorder="1" applyAlignment="1">
      <alignment horizontal="center" wrapText="1"/>
    </xf>
    <xf numFmtId="165" fontId="16" fillId="2" borderId="25" xfId="3" applyNumberFormat="1" applyFont="1" applyFill="1" applyBorder="1" applyAlignment="1">
      <alignment horizontal="center" wrapText="1"/>
    </xf>
    <xf numFmtId="0" fontId="10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/>
    </xf>
    <xf numFmtId="0" fontId="40" fillId="2" borderId="0" xfId="25" applyFont="1" applyFill="1"/>
    <xf numFmtId="0" fontId="40" fillId="2" borderId="0" xfId="25" applyFont="1" applyFill="1" applyAlignment="1">
      <alignment horizontal="right"/>
    </xf>
    <xf numFmtId="0" fontId="8" fillId="6" borderId="0" xfId="0" applyFont="1" applyFill="1" applyAlignment="1">
      <alignment vertical="center"/>
    </xf>
    <xf numFmtId="0" fontId="40" fillId="2" borderId="0" xfId="25" applyFont="1" applyFill="1" applyAlignment="1">
      <alignment horizontal="right" vertical="center" wrapText="1"/>
    </xf>
    <xf numFmtId="165" fontId="27" fillId="2" borderId="0" xfId="25" applyNumberFormat="1" applyFont="1" applyFill="1" applyAlignment="1">
      <alignment horizontal="center" vertical="center"/>
    </xf>
    <xf numFmtId="0" fontId="45" fillId="6" borderId="0" xfId="4" applyFont="1" applyFill="1"/>
    <xf numFmtId="0" fontId="42" fillId="2" borderId="0" xfId="25" applyFont="1" applyFill="1"/>
    <xf numFmtId="0" fontId="42" fillId="2" borderId="0" xfId="25" applyFont="1" applyFill="1" applyAlignment="1">
      <alignment horizontal="right"/>
    </xf>
    <xf numFmtId="0" fontId="46" fillId="6" borderId="0" xfId="0" applyFont="1" applyFill="1"/>
    <xf numFmtId="0" fontId="42" fillId="2" borderId="0" xfId="25" applyFont="1" applyFill="1" applyAlignment="1">
      <alignment horizontal="right" vertical="center" wrapText="1"/>
    </xf>
    <xf numFmtId="0" fontId="6" fillId="2" borderId="0" xfId="25" applyFill="1"/>
    <xf numFmtId="0" fontId="48" fillId="2" borderId="0" xfId="25" applyFont="1" applyFill="1"/>
    <xf numFmtId="49" fontId="47" fillId="6" borderId="0" xfId="0" applyNumberFormat="1" applyFont="1" applyFill="1" applyAlignment="1">
      <alignment horizontal="right"/>
    </xf>
    <xf numFmtId="49" fontId="47" fillId="6" borderId="0" xfId="0" applyNumberFormat="1" applyFont="1" applyFill="1"/>
    <xf numFmtId="0" fontId="1" fillId="6" borderId="0" xfId="0" applyFont="1" applyFill="1"/>
    <xf numFmtId="0" fontId="10" fillId="4" borderId="7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right" vertical="center" wrapText="1"/>
    </xf>
    <xf numFmtId="0" fontId="10" fillId="4" borderId="13" xfId="0" applyFont="1" applyFill="1" applyBorder="1" applyAlignment="1">
      <alignment horizontal="right" vertical="center" wrapText="1"/>
    </xf>
    <xf numFmtId="0" fontId="38" fillId="7" borderId="16" xfId="25" applyFont="1" applyFill="1" applyBorder="1" applyAlignment="1">
      <alignment horizontal="center" vertical="center"/>
    </xf>
    <xf numFmtId="0" fontId="38" fillId="7" borderId="17" xfId="25" applyFont="1" applyFill="1" applyBorder="1" applyAlignment="1">
      <alignment horizontal="center" vertical="center"/>
    </xf>
    <xf numFmtId="0" fontId="38" fillId="7" borderId="18" xfId="25" applyFont="1" applyFill="1" applyBorder="1" applyAlignment="1">
      <alignment horizontal="center" vertical="center"/>
    </xf>
    <xf numFmtId="0" fontId="38" fillId="7" borderId="19" xfId="25" applyFont="1" applyFill="1" applyBorder="1" applyAlignment="1">
      <alignment horizontal="center" vertical="center"/>
    </xf>
    <xf numFmtId="0" fontId="38" fillId="7" borderId="0" xfId="25" applyFont="1" applyFill="1" applyAlignment="1">
      <alignment horizontal="center" vertical="center"/>
    </xf>
    <xf numFmtId="0" fontId="38" fillId="7" borderId="20" xfId="25" applyFont="1" applyFill="1" applyBorder="1" applyAlignment="1">
      <alignment horizontal="center" vertical="center"/>
    </xf>
    <xf numFmtId="0" fontId="38" fillId="7" borderId="21" xfId="25" applyFont="1" applyFill="1" applyBorder="1" applyAlignment="1">
      <alignment horizontal="center" vertical="center"/>
    </xf>
    <xf numFmtId="0" fontId="38" fillId="7" borderId="22" xfId="25" applyFont="1" applyFill="1" applyBorder="1" applyAlignment="1">
      <alignment horizontal="center" vertical="center"/>
    </xf>
    <xf numFmtId="0" fontId="38" fillId="7" borderId="23" xfId="25" applyFont="1" applyFill="1" applyBorder="1" applyAlignment="1">
      <alignment horizontal="center" vertical="center"/>
    </xf>
    <xf numFmtId="0" fontId="40" fillId="2" borderId="0" xfId="25" applyFont="1" applyFill="1" applyAlignment="1">
      <alignment horizontal="center"/>
    </xf>
  </cellXfs>
  <cellStyles count="27">
    <cellStyle name="Dziesiętny 2" xfId="19" xr:uid="{00000000-0005-0000-0000-000000000000}"/>
    <cellStyle name="Dziesiętny 3" xfId="22" xr:uid="{00000000-0005-0000-0000-000001000000}"/>
    <cellStyle name="Excel Built-in Normal" xfId="17" xr:uid="{00000000-0005-0000-0000-000002000000}"/>
    <cellStyle name="Normalny" xfId="0" builtinId="0"/>
    <cellStyle name="Normalny 10" xfId="9" xr:uid="{00000000-0005-0000-0000-000004000000}"/>
    <cellStyle name="Normalny 11" xfId="11" xr:uid="{00000000-0005-0000-0000-000005000000}"/>
    <cellStyle name="Normalny 12" xfId="12" xr:uid="{00000000-0005-0000-0000-000006000000}"/>
    <cellStyle name="Normalny 13" xfId="15" xr:uid="{00000000-0005-0000-0000-000007000000}"/>
    <cellStyle name="Normalny 14" xfId="16" xr:uid="{00000000-0005-0000-0000-000008000000}"/>
    <cellStyle name="Normalny 15" xfId="21" xr:uid="{00000000-0005-0000-0000-000009000000}"/>
    <cellStyle name="Normalny 2" xfId="1" xr:uid="{00000000-0005-0000-0000-00000A000000}"/>
    <cellStyle name="Normalny 2 2" xfId="4" xr:uid="{00000000-0005-0000-0000-00000B000000}"/>
    <cellStyle name="Normalny 2 2 2" xfId="26" xr:uid="{67EBA412-7E33-4419-A0D4-B89A55BBCE09}"/>
    <cellStyle name="Normalny 2 3" xfId="14" xr:uid="{00000000-0005-0000-0000-00000C000000}"/>
    <cellStyle name="Normalny 2 4" xfId="23" xr:uid="{00000000-0005-0000-0000-00000D000000}"/>
    <cellStyle name="Normalny 2 5" xfId="25" xr:uid="{19884ACB-BB0B-4CEA-9C5D-17D6334850D9}"/>
    <cellStyle name="Normalny 3" xfId="2" xr:uid="{00000000-0005-0000-0000-00000E000000}"/>
    <cellStyle name="Normalny 4" xfId="5" xr:uid="{00000000-0005-0000-0000-00000F000000}"/>
    <cellStyle name="Normalny 5" xfId="13" xr:uid="{00000000-0005-0000-0000-000010000000}"/>
    <cellStyle name="Normalny 6" xfId="10" xr:uid="{00000000-0005-0000-0000-000011000000}"/>
    <cellStyle name="Normalny 7" xfId="6" xr:uid="{00000000-0005-0000-0000-000012000000}"/>
    <cellStyle name="Normalny 8" xfId="7" xr:uid="{00000000-0005-0000-0000-000013000000}"/>
    <cellStyle name="Normalny 9" xfId="8" xr:uid="{00000000-0005-0000-0000-000014000000}"/>
    <cellStyle name="Procentowy" xfId="3" builtinId="5"/>
    <cellStyle name="Procentowy 2" xfId="24" xr:uid="{8BA81B3E-AF63-409E-AE37-72C74C43C6DA}"/>
    <cellStyle name="TableStyleLight1" xfId="18" xr:uid="{00000000-0005-0000-0000-000016000000}"/>
    <cellStyle name="Walutowy 2" xfId="20" xr:uid="{00000000-0005-0000-0000-000017000000}"/>
  </cellStyles>
  <dxfs count="0"/>
  <tableStyles count="0" defaultTableStyle="TableStyleMedium9" defaultPivotStyle="PivotStyleLight16"/>
  <colors>
    <mruColors>
      <color rgb="FFFFFFFF"/>
      <color rgb="FFF7F9F1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137160</xdr:rowOff>
    </xdr:to>
    <xdr:pic>
      <xdr:nvPicPr>
        <xdr:cNvPr id="3" name="Obraz 2" descr="E:\Wspolny\211.Wierzba\logo2018\Logo 4 2018\Logo_SD.jpg">
          <a:extLst>
            <a:ext uri="{FF2B5EF4-FFF2-40B4-BE49-F238E27FC236}">
              <a16:creationId xmlns:a16="http://schemas.microsoft.com/office/drawing/2014/main" id="{BD7F04F7-83E4-4ACA-B173-B5DA26AD0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" cy="6324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00075" cy="651510"/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83D13079-C44F-43B9-91C3-E5D8730F1D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5" cy="6515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showGridLines="0" tabSelected="1" topLeftCell="A38" workbookViewId="0">
      <selection activeCell="D61" sqref="D61"/>
    </sheetView>
  </sheetViews>
  <sheetFormatPr defaultColWidth="9" defaultRowHeight="14.25"/>
  <cols>
    <col min="1" max="1" width="4.625" style="1" customWidth="1"/>
    <col min="2" max="2" width="3.25" style="1" customWidth="1"/>
    <col min="3" max="3" width="33.625" style="1" customWidth="1"/>
    <col min="4" max="4" width="7.25" style="1" customWidth="1"/>
    <col min="5" max="5" width="10.625" style="1" customWidth="1"/>
    <col min="6" max="6" width="13.75" style="1" customWidth="1"/>
    <col min="7" max="7" width="8.25" style="1" customWidth="1"/>
    <col min="8" max="8" width="13.75" style="1" customWidth="1"/>
    <col min="9" max="9" width="14.625" style="1" customWidth="1"/>
    <col min="10" max="10" width="16.75" style="1" customWidth="1"/>
    <col min="11" max="11" width="13.75" style="1" customWidth="1"/>
    <col min="12" max="16384" width="9" style="1"/>
  </cols>
  <sheetData>
    <row r="1" spans="1:12" s="37" customFormat="1" ht="15">
      <c r="B1" s="38"/>
      <c r="C1" s="39"/>
      <c r="D1" s="40"/>
      <c r="F1" s="39"/>
      <c r="G1" s="86" t="s">
        <v>116</v>
      </c>
      <c r="H1" s="87"/>
      <c r="I1" s="87"/>
      <c r="J1" s="88"/>
    </row>
    <row r="2" spans="1:12" s="37" customFormat="1" ht="18">
      <c r="B2" s="38"/>
      <c r="C2" s="41" t="s">
        <v>24</v>
      </c>
      <c r="D2" s="42"/>
      <c r="G2" s="89"/>
      <c r="H2" s="90"/>
      <c r="I2" s="90"/>
      <c r="J2" s="91"/>
    </row>
    <row r="3" spans="1:12" s="37" customFormat="1" ht="7.5" customHeight="1" thickBot="1">
      <c r="B3" s="38"/>
      <c r="G3" s="92"/>
      <c r="H3" s="93"/>
      <c r="I3" s="93"/>
      <c r="J3" s="94"/>
    </row>
    <row r="4" spans="1:12" s="37" customFormat="1" ht="15">
      <c r="B4" s="38"/>
      <c r="D4" s="39"/>
    </row>
    <row r="5" spans="1:12" s="43" customFormat="1" ht="12.75">
      <c r="B5" s="38"/>
      <c r="C5" s="44" t="s">
        <v>120</v>
      </c>
    </row>
    <row r="6" spans="1:12" s="45" customFormat="1" ht="15" customHeight="1">
      <c r="B6" s="46"/>
      <c r="C6" s="47" t="s">
        <v>117</v>
      </c>
      <c r="D6" s="47"/>
      <c r="L6" s="48"/>
    </row>
    <row r="7" spans="1:12" s="37" customFormat="1" ht="15.75">
      <c r="B7" s="38"/>
      <c r="C7" s="49"/>
      <c r="D7" s="50"/>
      <c r="L7" s="51"/>
    </row>
    <row r="8" spans="1:12" s="52" customFormat="1" ht="17.45" customHeight="1">
      <c r="B8" s="53"/>
      <c r="C8" s="54" t="s">
        <v>17</v>
      </c>
      <c r="D8" s="55" t="s">
        <v>16</v>
      </c>
      <c r="E8" s="56"/>
      <c r="F8" s="57" t="s">
        <v>118</v>
      </c>
    </row>
    <row r="9" spans="1:12" s="58" customFormat="1" ht="12">
      <c r="B9" s="59"/>
      <c r="C9" s="59"/>
      <c r="D9" s="58" t="s">
        <v>146</v>
      </c>
      <c r="F9" s="59"/>
      <c r="H9" s="59"/>
    </row>
    <row r="10" spans="1:12" s="58" customFormat="1" ht="12">
      <c r="B10" s="59"/>
      <c r="C10" s="59"/>
      <c r="D10" s="58" t="s">
        <v>119</v>
      </c>
      <c r="F10" s="59"/>
      <c r="H10" s="59"/>
    </row>
    <row r="11" spans="1:12" s="37" customFormat="1" ht="15">
      <c r="B11" s="38"/>
      <c r="C11" s="38"/>
      <c r="F11" s="38"/>
      <c r="H11" s="38"/>
    </row>
    <row r="12" spans="1:12" s="4" customFormat="1" ht="23.25" customHeight="1">
      <c r="B12" s="3" t="s">
        <v>5</v>
      </c>
      <c r="C12" s="2" t="s">
        <v>6</v>
      </c>
      <c r="D12" s="60" t="s">
        <v>7</v>
      </c>
      <c r="E12" s="60" t="s">
        <v>18</v>
      </c>
      <c r="F12" s="61" t="s">
        <v>11</v>
      </c>
      <c r="G12" s="62" t="s">
        <v>8</v>
      </c>
      <c r="H12" s="63" t="s">
        <v>12</v>
      </c>
      <c r="I12" s="64" t="s">
        <v>13</v>
      </c>
      <c r="J12" s="65" t="s">
        <v>14</v>
      </c>
    </row>
    <row r="13" spans="1:12" s="5" customFormat="1" ht="12" customHeight="1">
      <c r="B13" s="6"/>
      <c r="C13" s="7"/>
      <c r="D13" s="9"/>
      <c r="E13" s="8"/>
      <c r="F13" s="8" t="s">
        <v>9</v>
      </c>
      <c r="G13" s="7"/>
      <c r="H13" s="13" t="s">
        <v>10</v>
      </c>
      <c r="I13" s="14" t="s">
        <v>9</v>
      </c>
      <c r="J13" s="15" t="s">
        <v>10</v>
      </c>
    </row>
    <row r="14" spans="1:12" s="22" customFormat="1" ht="15.75">
      <c r="A14" s="21"/>
      <c r="B14" s="10" t="s">
        <v>0</v>
      </c>
      <c r="C14" s="30" t="s">
        <v>73</v>
      </c>
      <c r="D14" s="11" t="s">
        <v>25</v>
      </c>
      <c r="E14" s="12">
        <v>200</v>
      </c>
      <c r="F14" s="25"/>
      <c r="G14" s="20"/>
      <c r="H14" s="26">
        <f t="shared" ref="H14" si="0">F14+(F14*G14)</f>
        <v>0</v>
      </c>
      <c r="I14" s="27">
        <f>E14*F14</f>
        <v>0</v>
      </c>
      <c r="J14" s="28">
        <f>H14*E14</f>
        <v>0</v>
      </c>
      <c r="K14" s="29"/>
    </row>
    <row r="15" spans="1:12" s="22" customFormat="1" ht="15.75">
      <c r="A15" s="23"/>
      <c r="B15" s="10" t="s">
        <v>26</v>
      </c>
      <c r="C15" s="30" t="s">
        <v>130</v>
      </c>
      <c r="D15" s="11" t="s">
        <v>102</v>
      </c>
      <c r="E15" s="12">
        <v>100</v>
      </c>
      <c r="F15" s="25"/>
      <c r="G15" s="20"/>
      <c r="H15" s="26">
        <f t="shared" ref="H15" si="1">F15+(F15*G15)</f>
        <v>0</v>
      </c>
      <c r="I15" s="27">
        <f t="shared" ref="I15" si="2">E15*F15</f>
        <v>0</v>
      </c>
      <c r="J15" s="28">
        <f t="shared" ref="J15" si="3">H15*E15</f>
        <v>0</v>
      </c>
      <c r="K15" s="29"/>
    </row>
    <row r="16" spans="1:12" s="22" customFormat="1" ht="15.75">
      <c r="A16" s="21"/>
      <c r="B16" s="10" t="s">
        <v>1</v>
      </c>
      <c r="C16" s="30" t="s">
        <v>131</v>
      </c>
      <c r="D16" s="11" t="s">
        <v>25</v>
      </c>
      <c r="E16" s="12">
        <v>50</v>
      </c>
      <c r="F16" s="25"/>
      <c r="G16" s="20"/>
      <c r="H16" s="26">
        <f>F16+(F16*G16)</f>
        <v>0</v>
      </c>
      <c r="I16" s="27">
        <f>E16*F16</f>
        <v>0</v>
      </c>
      <c r="J16" s="28">
        <f>H16*E16</f>
        <v>0</v>
      </c>
      <c r="K16" s="29"/>
    </row>
    <row r="17" spans="1:11" s="22" customFormat="1" ht="15.75">
      <c r="A17" s="21"/>
      <c r="B17" s="10" t="s">
        <v>2</v>
      </c>
      <c r="C17" s="30" t="s">
        <v>74</v>
      </c>
      <c r="D17" s="11" t="s">
        <v>102</v>
      </c>
      <c r="E17" s="12">
        <v>250</v>
      </c>
      <c r="F17" s="25"/>
      <c r="G17" s="20"/>
      <c r="H17" s="26">
        <f t="shared" ref="H17:H69" si="4">F17+(F17*G17)</f>
        <v>0</v>
      </c>
      <c r="I17" s="27">
        <f t="shared" ref="I17:I69" si="5">E17*F17</f>
        <v>0</v>
      </c>
      <c r="J17" s="28">
        <f t="shared" ref="J17:J69" si="6">H17*E17</f>
        <v>0</v>
      </c>
      <c r="K17" s="29"/>
    </row>
    <row r="18" spans="1:11" s="22" customFormat="1" ht="15.75">
      <c r="A18" s="21"/>
      <c r="B18" s="10" t="s">
        <v>3</v>
      </c>
      <c r="C18" s="30" t="s">
        <v>132</v>
      </c>
      <c r="D18" s="11" t="s">
        <v>25</v>
      </c>
      <c r="E18" s="12">
        <v>150</v>
      </c>
      <c r="F18" s="25"/>
      <c r="G18" s="20"/>
      <c r="H18" s="26">
        <f t="shared" si="4"/>
        <v>0</v>
      </c>
      <c r="I18" s="27">
        <f t="shared" si="5"/>
        <v>0</v>
      </c>
      <c r="J18" s="28">
        <f t="shared" si="6"/>
        <v>0</v>
      </c>
      <c r="K18" s="29"/>
    </row>
    <row r="19" spans="1:11" s="22" customFormat="1" ht="15.75">
      <c r="A19" s="21"/>
      <c r="B19" s="10" t="s">
        <v>4</v>
      </c>
      <c r="C19" s="30" t="s">
        <v>133</v>
      </c>
      <c r="D19" s="11" t="s">
        <v>55</v>
      </c>
      <c r="E19" s="12">
        <v>12</v>
      </c>
      <c r="F19" s="25"/>
      <c r="G19" s="20"/>
      <c r="H19" s="26">
        <f t="shared" si="4"/>
        <v>0</v>
      </c>
      <c r="I19" s="27">
        <f t="shared" si="5"/>
        <v>0</v>
      </c>
      <c r="J19" s="28">
        <f t="shared" si="6"/>
        <v>0</v>
      </c>
      <c r="K19" s="29"/>
    </row>
    <row r="20" spans="1:11" s="22" customFormat="1" ht="15.75">
      <c r="A20" s="21"/>
      <c r="B20" s="10" t="s">
        <v>19</v>
      </c>
      <c r="C20" s="30" t="s">
        <v>105</v>
      </c>
      <c r="D20" s="11" t="s">
        <v>102</v>
      </c>
      <c r="E20" s="12">
        <v>900</v>
      </c>
      <c r="F20" s="25"/>
      <c r="G20" s="20"/>
      <c r="H20" s="26">
        <f t="shared" si="4"/>
        <v>0</v>
      </c>
      <c r="I20" s="27">
        <f t="shared" si="5"/>
        <v>0</v>
      </c>
      <c r="J20" s="28">
        <f t="shared" si="6"/>
        <v>0</v>
      </c>
      <c r="K20" s="29"/>
    </row>
    <row r="21" spans="1:11" s="22" customFormat="1" ht="15.75">
      <c r="A21" s="21"/>
      <c r="B21" s="10" t="s">
        <v>20</v>
      </c>
      <c r="C21" s="30" t="s">
        <v>134</v>
      </c>
      <c r="D21" s="11" t="s">
        <v>25</v>
      </c>
      <c r="E21" s="12">
        <v>140</v>
      </c>
      <c r="F21" s="25"/>
      <c r="G21" s="20"/>
      <c r="H21" s="26">
        <f t="shared" si="4"/>
        <v>0</v>
      </c>
      <c r="I21" s="27">
        <f t="shared" si="5"/>
        <v>0</v>
      </c>
      <c r="J21" s="28">
        <f t="shared" si="6"/>
        <v>0</v>
      </c>
      <c r="K21" s="29"/>
    </row>
    <row r="22" spans="1:11" s="22" customFormat="1" ht="15.75">
      <c r="A22" s="21"/>
      <c r="B22" s="10" t="s">
        <v>21</v>
      </c>
      <c r="C22" s="30" t="s">
        <v>135</v>
      </c>
      <c r="D22" s="11" t="s">
        <v>25</v>
      </c>
      <c r="E22" s="12">
        <v>200</v>
      </c>
      <c r="F22" s="25"/>
      <c r="G22" s="20"/>
      <c r="H22" s="26">
        <f t="shared" si="4"/>
        <v>0</v>
      </c>
      <c r="I22" s="27">
        <f t="shared" si="5"/>
        <v>0</v>
      </c>
      <c r="J22" s="28">
        <f t="shared" si="6"/>
        <v>0</v>
      </c>
      <c r="K22" s="29"/>
    </row>
    <row r="23" spans="1:11" s="22" customFormat="1" ht="15.75">
      <c r="A23" s="21"/>
      <c r="B23" s="10" t="s">
        <v>22</v>
      </c>
      <c r="C23" s="30" t="s">
        <v>136</v>
      </c>
      <c r="D23" s="11" t="s">
        <v>25</v>
      </c>
      <c r="E23" s="12">
        <v>30</v>
      </c>
      <c r="F23" s="25"/>
      <c r="G23" s="20"/>
      <c r="H23" s="26">
        <f t="shared" si="4"/>
        <v>0</v>
      </c>
      <c r="I23" s="27">
        <f t="shared" si="5"/>
        <v>0</v>
      </c>
      <c r="J23" s="28">
        <f t="shared" si="6"/>
        <v>0</v>
      </c>
      <c r="K23" s="29"/>
    </row>
    <row r="24" spans="1:11" s="22" customFormat="1" ht="15.75">
      <c r="A24" s="21"/>
      <c r="B24" s="10" t="s">
        <v>23</v>
      </c>
      <c r="C24" s="30" t="s">
        <v>137</v>
      </c>
      <c r="D24" s="11" t="s">
        <v>102</v>
      </c>
      <c r="E24" s="12">
        <v>100</v>
      </c>
      <c r="F24" s="25"/>
      <c r="G24" s="20"/>
      <c r="H24" s="26">
        <f t="shared" si="4"/>
        <v>0</v>
      </c>
      <c r="I24" s="27">
        <f t="shared" si="5"/>
        <v>0</v>
      </c>
      <c r="J24" s="28">
        <f t="shared" si="6"/>
        <v>0</v>
      </c>
      <c r="K24" s="29"/>
    </row>
    <row r="25" spans="1:11" s="22" customFormat="1" ht="15.75">
      <c r="A25" s="21"/>
      <c r="B25" s="10" t="s">
        <v>27</v>
      </c>
      <c r="C25" s="30" t="s">
        <v>106</v>
      </c>
      <c r="D25" s="11" t="s">
        <v>55</v>
      </c>
      <c r="E25" s="12">
        <v>30</v>
      </c>
      <c r="F25" s="25"/>
      <c r="G25" s="20"/>
      <c r="H25" s="26">
        <f t="shared" si="4"/>
        <v>0</v>
      </c>
      <c r="I25" s="27">
        <f t="shared" si="5"/>
        <v>0</v>
      </c>
      <c r="J25" s="28">
        <f t="shared" si="6"/>
        <v>0</v>
      </c>
      <c r="K25" s="29"/>
    </row>
    <row r="26" spans="1:11" s="22" customFormat="1" ht="15.75">
      <c r="A26" s="21"/>
      <c r="B26" s="10" t="s">
        <v>28</v>
      </c>
      <c r="C26" s="30" t="s">
        <v>75</v>
      </c>
      <c r="D26" s="11" t="s">
        <v>25</v>
      </c>
      <c r="E26" s="12">
        <v>50</v>
      </c>
      <c r="F26" s="25"/>
      <c r="G26" s="20"/>
      <c r="H26" s="26">
        <f t="shared" si="4"/>
        <v>0</v>
      </c>
      <c r="I26" s="27">
        <f t="shared" si="5"/>
        <v>0</v>
      </c>
      <c r="J26" s="28">
        <f t="shared" si="6"/>
        <v>0</v>
      </c>
      <c r="K26" s="29"/>
    </row>
    <row r="27" spans="1:11" s="22" customFormat="1" ht="15.75">
      <c r="A27" s="21"/>
      <c r="B27" s="10" t="s">
        <v>29</v>
      </c>
      <c r="C27" s="30" t="s">
        <v>107</v>
      </c>
      <c r="D27" s="11" t="s">
        <v>25</v>
      </c>
      <c r="E27" s="12">
        <v>300</v>
      </c>
      <c r="F27" s="25"/>
      <c r="G27" s="20"/>
      <c r="H27" s="26">
        <f t="shared" si="4"/>
        <v>0</v>
      </c>
      <c r="I27" s="27">
        <f t="shared" si="5"/>
        <v>0</v>
      </c>
      <c r="J27" s="28">
        <f t="shared" si="6"/>
        <v>0</v>
      </c>
      <c r="K27" s="29"/>
    </row>
    <row r="28" spans="1:11" s="22" customFormat="1" ht="15.75">
      <c r="A28" s="21"/>
      <c r="B28" s="10" t="s">
        <v>30</v>
      </c>
      <c r="C28" s="30" t="s">
        <v>138</v>
      </c>
      <c r="D28" s="11" t="s">
        <v>25</v>
      </c>
      <c r="E28" s="12">
        <v>200</v>
      </c>
      <c r="F28" s="25"/>
      <c r="G28" s="20"/>
      <c r="H28" s="26">
        <f t="shared" si="4"/>
        <v>0</v>
      </c>
      <c r="I28" s="27">
        <f t="shared" si="5"/>
        <v>0</v>
      </c>
      <c r="J28" s="28">
        <f t="shared" si="6"/>
        <v>0</v>
      </c>
      <c r="K28" s="29"/>
    </row>
    <row r="29" spans="1:11" s="22" customFormat="1" ht="15.75">
      <c r="A29" s="21"/>
      <c r="B29" s="10" t="s">
        <v>31</v>
      </c>
      <c r="C29" s="30" t="s">
        <v>76</v>
      </c>
      <c r="D29" s="11" t="s">
        <v>25</v>
      </c>
      <c r="E29" s="12">
        <v>6</v>
      </c>
      <c r="F29" s="25"/>
      <c r="G29" s="20"/>
      <c r="H29" s="26">
        <f t="shared" si="4"/>
        <v>0</v>
      </c>
      <c r="I29" s="27">
        <f t="shared" si="5"/>
        <v>0</v>
      </c>
      <c r="J29" s="28">
        <f t="shared" si="6"/>
        <v>0</v>
      </c>
      <c r="K29" s="29"/>
    </row>
    <row r="30" spans="1:11" s="22" customFormat="1" ht="15.75">
      <c r="A30" s="21"/>
      <c r="B30" s="10" t="s">
        <v>32</v>
      </c>
      <c r="C30" s="30" t="s">
        <v>139</v>
      </c>
      <c r="D30" s="11" t="s">
        <v>25</v>
      </c>
      <c r="E30" s="12">
        <v>10</v>
      </c>
      <c r="F30" s="25"/>
      <c r="G30" s="20"/>
      <c r="H30" s="26">
        <f t="shared" si="4"/>
        <v>0</v>
      </c>
      <c r="I30" s="27">
        <f t="shared" si="5"/>
        <v>0</v>
      </c>
      <c r="J30" s="28">
        <f t="shared" si="6"/>
        <v>0</v>
      </c>
      <c r="K30" s="29"/>
    </row>
    <row r="31" spans="1:11" s="22" customFormat="1" ht="15.75">
      <c r="A31" s="21"/>
      <c r="B31" s="10" t="s">
        <v>33</v>
      </c>
      <c r="C31" s="30" t="s">
        <v>77</v>
      </c>
      <c r="D31" s="11" t="s">
        <v>25</v>
      </c>
      <c r="E31" s="12">
        <v>10</v>
      </c>
      <c r="F31" s="25"/>
      <c r="G31" s="20"/>
      <c r="H31" s="26">
        <f t="shared" si="4"/>
        <v>0</v>
      </c>
      <c r="I31" s="27">
        <f t="shared" si="5"/>
        <v>0</v>
      </c>
      <c r="J31" s="28">
        <f t="shared" si="6"/>
        <v>0</v>
      </c>
      <c r="K31" s="29"/>
    </row>
    <row r="32" spans="1:11" s="22" customFormat="1" ht="15.75">
      <c r="A32" s="21"/>
      <c r="B32" s="10" t="s">
        <v>34</v>
      </c>
      <c r="C32" s="30" t="s">
        <v>108</v>
      </c>
      <c r="D32" s="11" t="s">
        <v>25</v>
      </c>
      <c r="E32" s="12">
        <v>150</v>
      </c>
      <c r="F32" s="25"/>
      <c r="G32" s="20"/>
      <c r="H32" s="26">
        <f t="shared" si="4"/>
        <v>0</v>
      </c>
      <c r="I32" s="27">
        <f t="shared" si="5"/>
        <v>0</v>
      </c>
      <c r="J32" s="28">
        <f t="shared" si="6"/>
        <v>0</v>
      </c>
      <c r="K32" s="29"/>
    </row>
    <row r="33" spans="1:11" s="22" customFormat="1" ht="15.75">
      <c r="A33" s="21"/>
      <c r="B33" s="10" t="s">
        <v>35</v>
      </c>
      <c r="C33" s="30" t="s">
        <v>78</v>
      </c>
      <c r="D33" s="11" t="s">
        <v>25</v>
      </c>
      <c r="E33" s="12">
        <v>20</v>
      </c>
      <c r="F33" s="25"/>
      <c r="G33" s="20"/>
      <c r="H33" s="26">
        <f t="shared" si="4"/>
        <v>0</v>
      </c>
      <c r="I33" s="27">
        <f t="shared" si="5"/>
        <v>0</v>
      </c>
      <c r="J33" s="28">
        <f t="shared" si="6"/>
        <v>0</v>
      </c>
      <c r="K33" s="29"/>
    </row>
    <row r="34" spans="1:11" s="22" customFormat="1" ht="15.75">
      <c r="A34" s="21"/>
      <c r="B34" s="10" t="s">
        <v>36</v>
      </c>
      <c r="C34" s="30" t="s">
        <v>79</v>
      </c>
      <c r="D34" s="11" t="s">
        <v>102</v>
      </c>
      <c r="E34" s="12">
        <v>250</v>
      </c>
      <c r="F34" s="25"/>
      <c r="G34" s="20"/>
      <c r="H34" s="26">
        <f t="shared" si="4"/>
        <v>0</v>
      </c>
      <c r="I34" s="27">
        <f t="shared" si="5"/>
        <v>0</v>
      </c>
      <c r="J34" s="28">
        <f t="shared" si="6"/>
        <v>0</v>
      </c>
      <c r="K34" s="29"/>
    </row>
    <row r="35" spans="1:11" s="22" customFormat="1" ht="15.75">
      <c r="A35" s="21"/>
      <c r="B35" s="10" t="s">
        <v>37</v>
      </c>
      <c r="C35" s="30" t="s">
        <v>147</v>
      </c>
      <c r="D35" s="11" t="s">
        <v>25</v>
      </c>
      <c r="E35" s="12">
        <v>20</v>
      </c>
      <c r="F35" s="25"/>
      <c r="G35" s="20"/>
      <c r="H35" s="26">
        <f t="shared" si="4"/>
        <v>0</v>
      </c>
      <c r="I35" s="27">
        <f t="shared" si="5"/>
        <v>0</v>
      </c>
      <c r="J35" s="28">
        <f t="shared" si="6"/>
        <v>0</v>
      </c>
      <c r="K35" s="29"/>
    </row>
    <row r="36" spans="1:11" s="22" customFormat="1" ht="15.75">
      <c r="A36" s="21"/>
      <c r="B36" s="10" t="s">
        <v>38</v>
      </c>
      <c r="C36" s="30" t="s">
        <v>140</v>
      </c>
      <c r="D36" s="11" t="s">
        <v>25</v>
      </c>
      <c r="E36" s="12">
        <v>10</v>
      </c>
      <c r="F36" s="25"/>
      <c r="G36" s="20"/>
      <c r="H36" s="26">
        <f t="shared" si="4"/>
        <v>0</v>
      </c>
      <c r="I36" s="27">
        <f t="shared" si="5"/>
        <v>0</v>
      </c>
      <c r="J36" s="28">
        <f t="shared" si="6"/>
        <v>0</v>
      </c>
      <c r="K36" s="29"/>
    </row>
    <row r="37" spans="1:11" s="22" customFormat="1" ht="15.75">
      <c r="A37" s="21"/>
      <c r="B37" s="10" t="s">
        <v>39</v>
      </c>
      <c r="C37" s="30" t="s">
        <v>109</v>
      </c>
      <c r="D37" s="11" t="s">
        <v>103</v>
      </c>
      <c r="E37" s="12">
        <v>25</v>
      </c>
      <c r="F37" s="25"/>
      <c r="G37" s="20"/>
      <c r="H37" s="26">
        <f t="shared" si="4"/>
        <v>0</v>
      </c>
      <c r="I37" s="27">
        <f t="shared" si="5"/>
        <v>0</v>
      </c>
      <c r="J37" s="28">
        <f t="shared" si="6"/>
        <v>0</v>
      </c>
      <c r="K37" s="29"/>
    </row>
    <row r="38" spans="1:11" s="22" customFormat="1" ht="15.75">
      <c r="A38" s="21"/>
      <c r="B38" s="10" t="s">
        <v>40</v>
      </c>
      <c r="C38" s="30" t="s">
        <v>80</v>
      </c>
      <c r="D38" s="11" t="s">
        <v>55</v>
      </c>
      <c r="E38" s="12">
        <v>80</v>
      </c>
      <c r="F38" s="25"/>
      <c r="G38" s="20"/>
      <c r="H38" s="26">
        <f t="shared" si="4"/>
        <v>0</v>
      </c>
      <c r="I38" s="27">
        <f t="shared" si="5"/>
        <v>0</v>
      </c>
      <c r="J38" s="28">
        <f t="shared" si="6"/>
        <v>0</v>
      </c>
      <c r="K38" s="29"/>
    </row>
    <row r="39" spans="1:11" s="22" customFormat="1" ht="15.75">
      <c r="A39" s="21"/>
      <c r="B39" s="10" t="s">
        <v>41</v>
      </c>
      <c r="C39" s="30" t="s">
        <v>81</v>
      </c>
      <c r="D39" s="11" t="s">
        <v>55</v>
      </c>
      <c r="E39" s="12">
        <v>30</v>
      </c>
      <c r="F39" s="25"/>
      <c r="G39" s="20"/>
      <c r="H39" s="26">
        <f t="shared" si="4"/>
        <v>0</v>
      </c>
      <c r="I39" s="27">
        <f t="shared" si="5"/>
        <v>0</v>
      </c>
      <c r="J39" s="28">
        <f t="shared" si="6"/>
        <v>0</v>
      </c>
      <c r="K39" s="29"/>
    </row>
    <row r="40" spans="1:11" s="22" customFormat="1" ht="15.75">
      <c r="A40" s="21"/>
      <c r="B40" s="10" t="s">
        <v>42</v>
      </c>
      <c r="C40" s="30" t="s">
        <v>82</v>
      </c>
      <c r="D40" s="11" t="s">
        <v>55</v>
      </c>
      <c r="E40" s="12">
        <v>80</v>
      </c>
      <c r="F40" s="25"/>
      <c r="G40" s="20"/>
      <c r="H40" s="26">
        <f t="shared" si="4"/>
        <v>0</v>
      </c>
      <c r="I40" s="27">
        <f t="shared" si="5"/>
        <v>0</v>
      </c>
      <c r="J40" s="28">
        <f t="shared" si="6"/>
        <v>0</v>
      </c>
      <c r="K40" s="29"/>
    </row>
    <row r="41" spans="1:11" s="22" customFormat="1" ht="15.75">
      <c r="A41" s="21"/>
      <c r="B41" s="10" t="s">
        <v>43</v>
      </c>
      <c r="C41" s="30" t="s">
        <v>141</v>
      </c>
      <c r="D41" s="11" t="s">
        <v>55</v>
      </c>
      <c r="E41" s="12">
        <v>100</v>
      </c>
      <c r="F41" s="25"/>
      <c r="G41" s="20"/>
      <c r="H41" s="26">
        <f t="shared" si="4"/>
        <v>0</v>
      </c>
      <c r="I41" s="27">
        <f t="shared" si="5"/>
        <v>0</v>
      </c>
      <c r="J41" s="28">
        <f t="shared" si="6"/>
        <v>0</v>
      </c>
      <c r="K41" s="29"/>
    </row>
    <row r="42" spans="1:11" s="22" customFormat="1" ht="15.75">
      <c r="A42" s="21"/>
      <c r="B42" s="10" t="s">
        <v>44</v>
      </c>
      <c r="C42" s="30" t="s">
        <v>142</v>
      </c>
      <c r="D42" s="11" t="s">
        <v>55</v>
      </c>
      <c r="E42" s="12">
        <v>70</v>
      </c>
      <c r="F42" s="25"/>
      <c r="G42" s="20"/>
      <c r="H42" s="26">
        <f t="shared" si="4"/>
        <v>0</v>
      </c>
      <c r="I42" s="27">
        <f t="shared" si="5"/>
        <v>0</v>
      </c>
      <c r="J42" s="28">
        <f t="shared" si="6"/>
        <v>0</v>
      </c>
      <c r="K42" s="29"/>
    </row>
    <row r="43" spans="1:11" s="22" customFormat="1" ht="15.75">
      <c r="A43" s="21"/>
      <c r="B43" s="10" t="s">
        <v>45</v>
      </c>
      <c r="C43" s="30" t="s">
        <v>104</v>
      </c>
      <c r="D43" s="11" t="s">
        <v>55</v>
      </c>
      <c r="E43" s="12">
        <v>130</v>
      </c>
      <c r="F43" s="25"/>
      <c r="G43" s="20"/>
      <c r="H43" s="26">
        <f t="shared" si="4"/>
        <v>0</v>
      </c>
      <c r="I43" s="27">
        <f t="shared" si="5"/>
        <v>0</v>
      </c>
      <c r="J43" s="28">
        <f t="shared" si="6"/>
        <v>0</v>
      </c>
      <c r="K43" s="29"/>
    </row>
    <row r="44" spans="1:11" s="22" customFormat="1" ht="15.75">
      <c r="A44" s="21"/>
      <c r="B44" s="10" t="s">
        <v>46</v>
      </c>
      <c r="C44" s="30" t="s">
        <v>83</v>
      </c>
      <c r="D44" s="11" t="s">
        <v>55</v>
      </c>
      <c r="E44" s="12">
        <v>160</v>
      </c>
      <c r="F44" s="25"/>
      <c r="G44" s="20"/>
      <c r="H44" s="26">
        <f t="shared" si="4"/>
        <v>0</v>
      </c>
      <c r="I44" s="27">
        <f t="shared" si="5"/>
        <v>0</v>
      </c>
      <c r="J44" s="28">
        <f t="shared" si="6"/>
        <v>0</v>
      </c>
      <c r="K44" s="29"/>
    </row>
    <row r="45" spans="1:11" s="22" customFormat="1" ht="15.75">
      <c r="A45" s="21"/>
      <c r="B45" s="10" t="s">
        <v>47</v>
      </c>
      <c r="C45" s="30" t="s">
        <v>84</v>
      </c>
      <c r="D45" s="11" t="s">
        <v>55</v>
      </c>
      <c r="E45" s="12">
        <v>160</v>
      </c>
      <c r="F45" s="25"/>
      <c r="G45" s="20"/>
      <c r="H45" s="26">
        <f t="shared" si="4"/>
        <v>0</v>
      </c>
      <c r="I45" s="27">
        <f t="shared" si="5"/>
        <v>0</v>
      </c>
      <c r="J45" s="28">
        <f t="shared" si="6"/>
        <v>0</v>
      </c>
      <c r="K45" s="29"/>
    </row>
    <row r="46" spans="1:11" s="22" customFormat="1" ht="15.75">
      <c r="A46" s="21"/>
      <c r="B46" s="10" t="s">
        <v>48</v>
      </c>
      <c r="C46" s="30" t="s">
        <v>85</v>
      </c>
      <c r="D46" s="11" t="s">
        <v>55</v>
      </c>
      <c r="E46" s="12">
        <v>100</v>
      </c>
      <c r="F46" s="25"/>
      <c r="G46" s="20"/>
      <c r="H46" s="26">
        <f t="shared" si="4"/>
        <v>0</v>
      </c>
      <c r="I46" s="27">
        <f t="shared" si="5"/>
        <v>0</v>
      </c>
      <c r="J46" s="28">
        <f t="shared" si="6"/>
        <v>0</v>
      </c>
      <c r="K46" s="29"/>
    </row>
    <row r="47" spans="1:11" s="22" customFormat="1" ht="15.75">
      <c r="A47" s="21"/>
      <c r="B47" s="10" t="s">
        <v>49</v>
      </c>
      <c r="C47" s="30" t="s">
        <v>86</v>
      </c>
      <c r="D47" s="11" t="s">
        <v>55</v>
      </c>
      <c r="E47" s="12">
        <v>30</v>
      </c>
      <c r="F47" s="25"/>
      <c r="G47" s="20"/>
      <c r="H47" s="26">
        <f t="shared" si="4"/>
        <v>0</v>
      </c>
      <c r="I47" s="27">
        <f t="shared" si="5"/>
        <v>0</v>
      </c>
      <c r="J47" s="28">
        <f t="shared" si="6"/>
        <v>0</v>
      </c>
      <c r="K47" s="29"/>
    </row>
    <row r="48" spans="1:11" s="22" customFormat="1" ht="15.75">
      <c r="A48" s="21"/>
      <c r="B48" s="10" t="s">
        <v>50</v>
      </c>
      <c r="C48" s="30" t="s">
        <v>87</v>
      </c>
      <c r="D48" s="11" t="s">
        <v>55</v>
      </c>
      <c r="E48" s="12">
        <v>50</v>
      </c>
      <c r="F48" s="25"/>
      <c r="G48" s="20"/>
      <c r="H48" s="26">
        <f t="shared" si="4"/>
        <v>0</v>
      </c>
      <c r="I48" s="27">
        <f t="shared" si="5"/>
        <v>0</v>
      </c>
      <c r="J48" s="28">
        <f t="shared" si="6"/>
        <v>0</v>
      </c>
      <c r="K48" s="29"/>
    </row>
    <row r="49" spans="1:11" s="22" customFormat="1" ht="15.75">
      <c r="A49" s="21"/>
      <c r="B49" s="10" t="s">
        <v>51</v>
      </c>
      <c r="C49" s="30" t="s">
        <v>88</v>
      </c>
      <c r="D49" s="11" t="s">
        <v>55</v>
      </c>
      <c r="E49" s="12">
        <v>10</v>
      </c>
      <c r="F49" s="25"/>
      <c r="G49" s="20"/>
      <c r="H49" s="26">
        <f t="shared" si="4"/>
        <v>0</v>
      </c>
      <c r="I49" s="27">
        <f t="shared" si="5"/>
        <v>0</v>
      </c>
      <c r="J49" s="28">
        <f t="shared" si="6"/>
        <v>0</v>
      </c>
      <c r="K49" s="29"/>
    </row>
    <row r="50" spans="1:11" s="22" customFormat="1" ht="15.75">
      <c r="A50" s="21"/>
      <c r="B50" s="10" t="s">
        <v>52</v>
      </c>
      <c r="C50" s="30" t="s">
        <v>143</v>
      </c>
      <c r="D50" s="11" t="s">
        <v>55</v>
      </c>
      <c r="E50" s="12">
        <v>50</v>
      </c>
      <c r="F50" s="25"/>
      <c r="G50" s="20"/>
      <c r="H50" s="26">
        <f t="shared" si="4"/>
        <v>0</v>
      </c>
      <c r="I50" s="27">
        <f t="shared" si="5"/>
        <v>0</v>
      </c>
      <c r="J50" s="28">
        <f t="shared" si="6"/>
        <v>0</v>
      </c>
      <c r="K50" s="29"/>
    </row>
    <row r="51" spans="1:11" s="22" customFormat="1" ht="15.75">
      <c r="A51" s="21"/>
      <c r="B51" s="10" t="s">
        <v>53</v>
      </c>
      <c r="C51" s="30" t="s">
        <v>89</v>
      </c>
      <c r="D51" s="11" t="s">
        <v>55</v>
      </c>
      <c r="E51" s="12">
        <v>100</v>
      </c>
      <c r="F51" s="25"/>
      <c r="G51" s="20"/>
      <c r="H51" s="26">
        <f t="shared" si="4"/>
        <v>0</v>
      </c>
      <c r="I51" s="27">
        <f t="shared" si="5"/>
        <v>0</v>
      </c>
      <c r="J51" s="28">
        <f t="shared" si="6"/>
        <v>0</v>
      </c>
      <c r="K51" s="29"/>
    </row>
    <row r="52" spans="1:11" s="22" customFormat="1" ht="15.75">
      <c r="A52" s="21"/>
      <c r="B52" s="10" t="s">
        <v>54</v>
      </c>
      <c r="C52" s="30" t="s">
        <v>90</v>
      </c>
      <c r="D52" s="11" t="s">
        <v>55</v>
      </c>
      <c r="E52" s="12">
        <v>180</v>
      </c>
      <c r="F52" s="25"/>
      <c r="G52" s="20"/>
      <c r="H52" s="26">
        <f t="shared" si="4"/>
        <v>0</v>
      </c>
      <c r="I52" s="27">
        <f t="shared" si="5"/>
        <v>0</v>
      </c>
      <c r="J52" s="28">
        <f t="shared" si="6"/>
        <v>0</v>
      </c>
      <c r="K52" s="29"/>
    </row>
    <row r="53" spans="1:11" s="22" customFormat="1" ht="15.75">
      <c r="A53" s="21"/>
      <c r="B53" s="10" t="s">
        <v>56</v>
      </c>
      <c r="C53" s="30" t="s">
        <v>91</v>
      </c>
      <c r="D53" s="11" t="s">
        <v>55</v>
      </c>
      <c r="E53" s="12">
        <v>90</v>
      </c>
      <c r="F53" s="25"/>
      <c r="G53" s="20"/>
      <c r="H53" s="26">
        <f t="shared" si="4"/>
        <v>0</v>
      </c>
      <c r="I53" s="27">
        <f t="shared" si="5"/>
        <v>0</v>
      </c>
      <c r="J53" s="28">
        <f t="shared" si="6"/>
        <v>0</v>
      </c>
      <c r="K53" s="29"/>
    </row>
    <row r="54" spans="1:11" s="22" customFormat="1" ht="15.75">
      <c r="A54" s="21"/>
      <c r="B54" s="10" t="s">
        <v>57</v>
      </c>
      <c r="C54" s="30" t="s">
        <v>92</v>
      </c>
      <c r="D54" s="11" t="s">
        <v>55</v>
      </c>
      <c r="E54" s="12">
        <v>120</v>
      </c>
      <c r="F54" s="25"/>
      <c r="G54" s="20"/>
      <c r="H54" s="26">
        <f t="shared" si="4"/>
        <v>0</v>
      </c>
      <c r="I54" s="27">
        <f t="shared" si="5"/>
        <v>0</v>
      </c>
      <c r="J54" s="28">
        <f t="shared" si="6"/>
        <v>0</v>
      </c>
      <c r="K54" s="29"/>
    </row>
    <row r="55" spans="1:11" s="22" customFormat="1" ht="15.75">
      <c r="A55" s="21"/>
      <c r="B55" s="10" t="s">
        <v>58</v>
      </c>
      <c r="C55" s="30" t="s">
        <v>93</v>
      </c>
      <c r="D55" s="11" t="s">
        <v>55</v>
      </c>
      <c r="E55" s="12">
        <v>20</v>
      </c>
      <c r="F55" s="25"/>
      <c r="G55" s="20"/>
      <c r="H55" s="26">
        <f t="shared" si="4"/>
        <v>0</v>
      </c>
      <c r="I55" s="27">
        <f t="shared" si="5"/>
        <v>0</v>
      </c>
      <c r="J55" s="28">
        <f t="shared" si="6"/>
        <v>0</v>
      </c>
      <c r="K55" s="29"/>
    </row>
    <row r="56" spans="1:11" s="22" customFormat="1" ht="15.75">
      <c r="A56" s="21"/>
      <c r="B56" s="10" t="s">
        <v>59</v>
      </c>
      <c r="C56" s="30" t="s">
        <v>144</v>
      </c>
      <c r="D56" s="11" t="s">
        <v>55</v>
      </c>
      <c r="E56" s="12">
        <v>120</v>
      </c>
      <c r="F56" s="25"/>
      <c r="G56" s="20"/>
      <c r="H56" s="26">
        <f t="shared" si="4"/>
        <v>0</v>
      </c>
      <c r="I56" s="27">
        <f t="shared" si="5"/>
        <v>0</v>
      </c>
      <c r="J56" s="28">
        <f t="shared" si="6"/>
        <v>0</v>
      </c>
      <c r="K56" s="29"/>
    </row>
    <row r="57" spans="1:11" s="22" customFormat="1" ht="15.75">
      <c r="A57" s="21"/>
      <c r="B57" s="10" t="s">
        <v>60</v>
      </c>
      <c r="C57" s="30" t="s">
        <v>112</v>
      </c>
      <c r="D57" s="11" t="s">
        <v>55</v>
      </c>
      <c r="E57" s="12">
        <v>100</v>
      </c>
      <c r="F57" s="25"/>
      <c r="G57" s="20"/>
      <c r="H57" s="26">
        <f t="shared" si="4"/>
        <v>0</v>
      </c>
      <c r="I57" s="27">
        <f t="shared" si="5"/>
        <v>0</v>
      </c>
      <c r="J57" s="28">
        <f t="shared" si="6"/>
        <v>0</v>
      </c>
      <c r="K57" s="29"/>
    </row>
    <row r="58" spans="1:11" s="22" customFormat="1" ht="15.75">
      <c r="A58" s="21"/>
      <c r="B58" s="10" t="s">
        <v>61</v>
      </c>
      <c r="C58" s="30" t="s">
        <v>145</v>
      </c>
      <c r="D58" s="11" t="s">
        <v>55</v>
      </c>
      <c r="E58" s="12">
        <v>150</v>
      </c>
      <c r="F58" s="25"/>
      <c r="G58" s="20"/>
      <c r="H58" s="26">
        <f t="shared" si="4"/>
        <v>0</v>
      </c>
      <c r="I58" s="27">
        <f t="shared" si="5"/>
        <v>0</v>
      </c>
      <c r="J58" s="28">
        <f t="shared" si="6"/>
        <v>0</v>
      </c>
      <c r="K58" s="29"/>
    </row>
    <row r="59" spans="1:11" s="22" customFormat="1" ht="15.75">
      <c r="A59" s="21"/>
      <c r="B59" s="10" t="s">
        <v>62</v>
      </c>
      <c r="C59" s="30" t="s">
        <v>94</v>
      </c>
      <c r="D59" s="11" t="s">
        <v>55</v>
      </c>
      <c r="E59" s="12">
        <v>130</v>
      </c>
      <c r="F59" s="25"/>
      <c r="G59" s="20"/>
      <c r="H59" s="26">
        <f t="shared" si="4"/>
        <v>0</v>
      </c>
      <c r="I59" s="27">
        <f t="shared" si="5"/>
        <v>0</v>
      </c>
      <c r="J59" s="28">
        <f t="shared" si="6"/>
        <v>0</v>
      </c>
      <c r="K59" s="29"/>
    </row>
    <row r="60" spans="1:11" s="22" customFormat="1" ht="15.75">
      <c r="A60" s="21"/>
      <c r="B60" s="10" t="s">
        <v>63</v>
      </c>
      <c r="C60" s="30" t="s">
        <v>95</v>
      </c>
      <c r="D60" s="11" t="s">
        <v>55</v>
      </c>
      <c r="E60" s="12">
        <v>100</v>
      </c>
      <c r="F60" s="25"/>
      <c r="G60" s="20"/>
      <c r="H60" s="26">
        <f t="shared" si="4"/>
        <v>0</v>
      </c>
      <c r="I60" s="27">
        <f t="shared" si="5"/>
        <v>0</v>
      </c>
      <c r="J60" s="28">
        <f t="shared" si="6"/>
        <v>0</v>
      </c>
      <c r="K60" s="29"/>
    </row>
    <row r="61" spans="1:11" s="22" customFormat="1" ht="15.75">
      <c r="A61" s="21"/>
      <c r="B61" s="10" t="s">
        <v>64</v>
      </c>
      <c r="C61" s="30" t="s">
        <v>96</v>
      </c>
      <c r="D61" s="11" t="s">
        <v>55</v>
      </c>
      <c r="E61" s="12">
        <v>150</v>
      </c>
      <c r="F61" s="25"/>
      <c r="G61" s="20"/>
      <c r="H61" s="26">
        <f t="shared" si="4"/>
        <v>0</v>
      </c>
      <c r="I61" s="27">
        <f t="shared" si="5"/>
        <v>0</v>
      </c>
      <c r="J61" s="28">
        <f t="shared" si="6"/>
        <v>0</v>
      </c>
      <c r="K61" s="29"/>
    </row>
    <row r="62" spans="1:11" s="22" customFormat="1" ht="15.75">
      <c r="A62" s="21"/>
      <c r="B62" s="10" t="s">
        <v>65</v>
      </c>
      <c r="C62" s="30" t="s">
        <v>97</v>
      </c>
      <c r="D62" s="11" t="s">
        <v>55</v>
      </c>
      <c r="E62" s="12">
        <v>10</v>
      </c>
      <c r="F62" s="25"/>
      <c r="G62" s="20"/>
      <c r="H62" s="26">
        <f t="shared" si="4"/>
        <v>0</v>
      </c>
      <c r="I62" s="27">
        <f t="shared" si="5"/>
        <v>0</v>
      </c>
      <c r="J62" s="28">
        <f t="shared" si="6"/>
        <v>0</v>
      </c>
      <c r="K62" s="29"/>
    </row>
    <row r="63" spans="1:11" s="22" customFormat="1" ht="15.75">
      <c r="A63" s="21"/>
      <c r="B63" s="10" t="s">
        <v>66</v>
      </c>
      <c r="C63" s="30" t="s">
        <v>98</v>
      </c>
      <c r="D63" s="11" t="s">
        <v>55</v>
      </c>
      <c r="E63" s="12">
        <v>20</v>
      </c>
      <c r="F63" s="25"/>
      <c r="G63" s="20"/>
      <c r="H63" s="26">
        <f t="shared" si="4"/>
        <v>0</v>
      </c>
      <c r="I63" s="27">
        <f t="shared" si="5"/>
        <v>0</v>
      </c>
      <c r="J63" s="28">
        <f t="shared" si="6"/>
        <v>0</v>
      </c>
      <c r="K63" s="29"/>
    </row>
    <row r="64" spans="1:11" s="22" customFormat="1" ht="15.75">
      <c r="A64" s="21"/>
      <c r="B64" s="10" t="s">
        <v>67</v>
      </c>
      <c r="C64" s="30" t="s">
        <v>99</v>
      </c>
      <c r="D64" s="11" t="s">
        <v>55</v>
      </c>
      <c r="E64" s="12">
        <v>200</v>
      </c>
      <c r="F64" s="25"/>
      <c r="G64" s="20"/>
      <c r="H64" s="26">
        <f t="shared" si="4"/>
        <v>0</v>
      </c>
      <c r="I64" s="27">
        <f t="shared" si="5"/>
        <v>0</v>
      </c>
      <c r="J64" s="28">
        <f t="shared" si="6"/>
        <v>0</v>
      </c>
      <c r="K64" s="29"/>
    </row>
    <row r="65" spans="1:11" s="22" customFormat="1" ht="15.75">
      <c r="A65" s="21"/>
      <c r="B65" s="10" t="s">
        <v>68</v>
      </c>
      <c r="C65" s="30" t="s">
        <v>100</v>
      </c>
      <c r="D65" s="11" t="s">
        <v>55</v>
      </c>
      <c r="E65" s="12">
        <v>50</v>
      </c>
      <c r="F65" s="25"/>
      <c r="G65" s="20"/>
      <c r="H65" s="26">
        <f t="shared" si="4"/>
        <v>0</v>
      </c>
      <c r="I65" s="27">
        <f t="shared" si="5"/>
        <v>0</v>
      </c>
      <c r="J65" s="28">
        <f t="shared" si="6"/>
        <v>0</v>
      </c>
      <c r="K65" s="29"/>
    </row>
    <row r="66" spans="1:11" s="22" customFormat="1" ht="15.75">
      <c r="A66" s="21"/>
      <c r="B66" s="10" t="s">
        <v>69</v>
      </c>
      <c r="C66" s="30" t="s">
        <v>101</v>
      </c>
      <c r="D66" s="11" t="s">
        <v>55</v>
      </c>
      <c r="E66" s="12">
        <v>40</v>
      </c>
      <c r="F66" s="25"/>
      <c r="G66" s="20"/>
      <c r="H66" s="26">
        <f t="shared" si="4"/>
        <v>0</v>
      </c>
      <c r="I66" s="27">
        <f t="shared" si="5"/>
        <v>0</v>
      </c>
      <c r="J66" s="28">
        <f t="shared" si="6"/>
        <v>0</v>
      </c>
      <c r="K66" s="29"/>
    </row>
    <row r="67" spans="1:11" s="22" customFormat="1" ht="15.75">
      <c r="A67" s="21"/>
      <c r="B67" s="10" t="s">
        <v>70</v>
      </c>
      <c r="C67" s="30" t="s">
        <v>110</v>
      </c>
      <c r="D67" s="11" t="s">
        <v>55</v>
      </c>
      <c r="E67" s="12">
        <v>180</v>
      </c>
      <c r="F67" s="25"/>
      <c r="G67" s="20"/>
      <c r="H67" s="26">
        <f t="shared" si="4"/>
        <v>0</v>
      </c>
      <c r="I67" s="27">
        <f t="shared" si="5"/>
        <v>0</v>
      </c>
      <c r="J67" s="28">
        <f t="shared" si="6"/>
        <v>0</v>
      </c>
      <c r="K67" s="29"/>
    </row>
    <row r="68" spans="1:11" s="22" customFormat="1" ht="15.75">
      <c r="A68" s="21"/>
      <c r="B68" s="10" t="s">
        <v>71</v>
      </c>
      <c r="C68" s="30" t="s">
        <v>111</v>
      </c>
      <c r="D68" s="11" t="s">
        <v>55</v>
      </c>
      <c r="E68" s="12">
        <v>100</v>
      </c>
      <c r="F68" s="25"/>
      <c r="G68" s="20"/>
      <c r="H68" s="26">
        <f t="shared" si="4"/>
        <v>0</v>
      </c>
      <c r="I68" s="27">
        <f t="shared" si="5"/>
        <v>0</v>
      </c>
      <c r="J68" s="28">
        <f t="shared" si="6"/>
        <v>0</v>
      </c>
      <c r="K68" s="29"/>
    </row>
    <row r="69" spans="1:11" s="22" customFormat="1" ht="16.5" thickBot="1">
      <c r="A69" s="21"/>
      <c r="B69" s="10" t="s">
        <v>72</v>
      </c>
      <c r="C69" s="30" t="s">
        <v>113</v>
      </c>
      <c r="D69" s="11" t="s">
        <v>55</v>
      </c>
      <c r="E69" s="12">
        <v>50</v>
      </c>
      <c r="F69" s="25"/>
      <c r="G69" s="20"/>
      <c r="H69" s="26">
        <f t="shared" si="4"/>
        <v>0</v>
      </c>
      <c r="I69" s="27">
        <f t="shared" si="5"/>
        <v>0</v>
      </c>
      <c r="J69" s="28">
        <f t="shared" si="6"/>
        <v>0</v>
      </c>
      <c r="K69" s="29"/>
    </row>
    <row r="70" spans="1:11" ht="30" customHeight="1" thickTop="1" thickBot="1">
      <c r="F70" s="83" t="s">
        <v>15</v>
      </c>
      <c r="G70" s="84"/>
      <c r="H70" s="85"/>
      <c r="I70" s="18">
        <f>SUM(I14:I69)</f>
        <v>0</v>
      </c>
      <c r="J70" s="19">
        <f>SUM(J14:J69)</f>
        <v>0</v>
      </c>
    </row>
    <row r="71" spans="1:11" customFormat="1" ht="30" customHeight="1" thickTop="1">
      <c r="F71" s="66"/>
      <c r="G71" s="66"/>
      <c r="H71" s="66"/>
      <c r="I71" s="67"/>
      <c r="J71" s="67"/>
    </row>
    <row r="72" spans="1:11" s="68" customFormat="1" ht="30" customHeight="1">
      <c r="B72" s="69"/>
      <c r="C72" s="70" t="s">
        <v>114</v>
      </c>
      <c r="F72" s="71"/>
      <c r="G72" s="71"/>
      <c r="H72" s="71"/>
      <c r="I72" s="72"/>
      <c r="J72" s="72"/>
    </row>
    <row r="73" spans="1:11" s="68" customFormat="1" ht="12">
      <c r="B73" s="69"/>
      <c r="C73" s="73" t="s">
        <v>123</v>
      </c>
      <c r="F73" s="71"/>
      <c r="G73" s="71"/>
      <c r="H73" s="71"/>
      <c r="I73" s="72"/>
      <c r="J73" s="72"/>
    </row>
    <row r="74" spans="1:11" s="74" customFormat="1">
      <c r="B74" s="75"/>
      <c r="C74" s="76" t="s">
        <v>115</v>
      </c>
      <c r="F74" s="77"/>
      <c r="G74" s="78"/>
      <c r="H74" s="95" t="s">
        <v>121</v>
      </c>
      <c r="I74" s="95"/>
      <c r="J74" s="95"/>
      <c r="K74" s="95"/>
    </row>
    <row r="75" spans="1:11" s="78" customFormat="1" ht="15">
      <c r="B75" s="80" t="s">
        <v>0</v>
      </c>
      <c r="C75" s="81" t="s">
        <v>126</v>
      </c>
      <c r="D75" s="81" t="s">
        <v>128</v>
      </c>
      <c r="E75" s="79"/>
      <c r="H75" s="95" t="s">
        <v>122</v>
      </c>
      <c r="I75" s="95"/>
      <c r="J75" s="95"/>
      <c r="K75" s="95"/>
    </row>
    <row r="76" spans="1:11" ht="15.75">
      <c r="B76" s="80" t="s">
        <v>26</v>
      </c>
      <c r="C76" s="81" t="s">
        <v>125</v>
      </c>
      <c r="D76" s="81" t="s">
        <v>124</v>
      </c>
      <c r="F76" s="16"/>
      <c r="G76" s="16"/>
      <c r="H76" s="16"/>
      <c r="I76" s="17"/>
      <c r="J76" s="17"/>
    </row>
    <row r="77" spans="1:11">
      <c r="B77" s="80" t="s">
        <v>1</v>
      </c>
      <c r="C77" s="81" t="s">
        <v>127</v>
      </c>
      <c r="D77" s="81" t="s">
        <v>129</v>
      </c>
    </row>
    <row r="78" spans="1:11" ht="15.75">
      <c r="B78" s="35"/>
      <c r="C78" s="32"/>
    </row>
    <row r="79" spans="1:11" ht="15">
      <c r="B79" s="35"/>
      <c r="C79" s="33"/>
    </row>
    <row r="80" spans="1:11" s="24" customFormat="1" ht="15">
      <c r="B80" s="31"/>
      <c r="C80" s="36"/>
    </row>
    <row r="81" spans="2:3" s="24" customFormat="1" ht="15">
      <c r="B81" s="31"/>
      <c r="C81" s="36"/>
    </row>
    <row r="82" spans="2:3" s="24" customFormat="1" ht="15">
      <c r="B82" s="31"/>
      <c r="C82" s="82"/>
    </row>
    <row r="83" spans="2:3" s="24" customFormat="1" ht="15">
      <c r="B83" s="31"/>
      <c r="C83" s="82"/>
    </row>
    <row r="84" spans="2:3" s="24" customFormat="1" ht="15">
      <c r="B84" s="31"/>
      <c r="C84" s="34"/>
    </row>
    <row r="85" spans="2:3" s="24" customFormat="1" ht="15">
      <c r="C85" s="34"/>
    </row>
    <row r="86" spans="2:3" s="24" customFormat="1" ht="15">
      <c r="C86" s="34"/>
    </row>
    <row r="87" spans="2:3" s="24" customFormat="1" ht="15"/>
    <row r="88" spans="2:3" s="24" customFormat="1" ht="15"/>
    <row r="89" spans="2:3" ht="15">
      <c r="C89" s="24"/>
    </row>
    <row r="90" spans="2:3" ht="15">
      <c r="C90" s="24"/>
    </row>
  </sheetData>
  <mergeCells count="4">
    <mergeCell ref="F70:H70"/>
    <mergeCell ref="G1:J3"/>
    <mergeCell ref="H74:K74"/>
    <mergeCell ref="H75:K75"/>
  </mergeCells>
  <phoneticPr fontId="49" type="noConversion"/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2020-10-06T10:13:37Z</cp:lastPrinted>
  <dcterms:created xsi:type="dcterms:W3CDTF">2013-10-18T08:03:15Z</dcterms:created>
  <dcterms:modified xsi:type="dcterms:W3CDTF">2025-04-14T10:12:41Z</dcterms:modified>
</cp:coreProperties>
</file>