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T Wierzba 2022\2025\11. WARZYWA I OWOCE wyslane 09.04.2025\2. OGŁOSZENIE\"/>
    </mc:Choice>
  </mc:AlternateContent>
  <xr:revisionPtr revIDLastSave="0" documentId="13_ncr:1_{88A51EF3-0A0D-4C19-996D-0E652BC97B6D}" xr6:coauthVersionLast="47" xr6:coauthVersionMax="47" xr10:uidLastSave="{00000000-0000-0000-0000-000000000000}"/>
  <bookViews>
    <workbookView xWindow="-120" yWindow="-120" windowWidth="29040" windowHeight="15720" tabRatio="450" xr2:uid="{00000000-000D-0000-FFFF-FFFF00000000}"/>
  </bookViews>
  <sheets>
    <sheet name="Warzywa i Owoce" sheetId="33" r:id="rId1"/>
  </sheets>
  <definedNames>
    <definedName name="Excel_BuiltIn__FilterDatabase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3" l="1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J31" i="33" s="1"/>
  <c r="H32" i="33"/>
  <c r="H33" i="33"/>
  <c r="H34" i="33"/>
  <c r="H35" i="33"/>
  <c r="H36" i="33"/>
  <c r="H37" i="33"/>
  <c r="J37" i="33" s="1"/>
  <c r="H38" i="33"/>
  <c r="H39" i="33"/>
  <c r="H40" i="33"/>
  <c r="H41" i="33"/>
  <c r="H42" i="33"/>
  <c r="H43" i="33"/>
  <c r="H44" i="33"/>
  <c r="H45" i="33"/>
  <c r="J45" i="33" s="1"/>
  <c r="H46" i="33"/>
  <c r="H47" i="33"/>
  <c r="H48" i="33"/>
  <c r="H49" i="33"/>
  <c r="H50" i="33"/>
  <c r="H51" i="33"/>
  <c r="H52" i="33"/>
  <c r="H53" i="33"/>
  <c r="J53" i="33" s="1"/>
  <c r="H54" i="33"/>
  <c r="H55" i="33"/>
  <c r="H56" i="33"/>
  <c r="H57" i="33"/>
  <c r="H58" i="33"/>
  <c r="H59" i="33"/>
  <c r="H60" i="33"/>
  <c r="H61" i="33"/>
  <c r="J61" i="33" s="1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5" i="33"/>
  <c r="J15" i="33" s="1"/>
  <c r="I15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57" i="33"/>
  <c r="I58" i="33"/>
  <c r="I59" i="33"/>
  <c r="I60" i="33"/>
  <c r="I61" i="33"/>
  <c r="I62" i="33"/>
  <c r="I63" i="33"/>
  <c r="I64" i="33"/>
  <c r="I65" i="33"/>
  <c r="I66" i="33"/>
  <c r="I67" i="33"/>
  <c r="I68" i="33"/>
  <c r="I69" i="33"/>
  <c r="I70" i="33"/>
  <c r="I71" i="33"/>
  <c r="I72" i="33"/>
  <c r="I73" i="33"/>
  <c r="I74" i="33"/>
  <c r="I75" i="33"/>
  <c r="I76" i="33"/>
  <c r="I77" i="33"/>
  <c r="I78" i="33"/>
  <c r="I79" i="33"/>
  <c r="I80" i="33"/>
  <c r="I81" i="33"/>
  <c r="I82" i="33"/>
  <c r="I83" i="33"/>
  <c r="I84" i="33"/>
  <c r="I85" i="33"/>
  <c r="I86" i="33"/>
  <c r="I87" i="33"/>
  <c r="I88" i="33"/>
  <c r="I89" i="33"/>
  <c r="I90" i="33"/>
  <c r="I91" i="33"/>
  <c r="I92" i="33"/>
  <c r="I93" i="33"/>
  <c r="I94" i="33"/>
  <c r="I95" i="33"/>
  <c r="I96" i="33"/>
  <c r="I97" i="33"/>
  <c r="I98" i="33"/>
  <c r="I99" i="33"/>
  <c r="I100" i="33"/>
  <c r="J32" i="33"/>
  <c r="J33" i="33"/>
  <c r="J34" i="33"/>
  <c r="J35" i="33"/>
  <c r="J36" i="33"/>
  <c r="J38" i="33"/>
  <c r="J39" i="33"/>
  <c r="J40" i="33"/>
  <c r="J41" i="33"/>
  <c r="J42" i="33"/>
  <c r="J43" i="33"/>
  <c r="J44" i="33"/>
  <c r="J46" i="33"/>
  <c r="J47" i="33"/>
  <c r="J48" i="33"/>
  <c r="J49" i="33"/>
  <c r="J50" i="33"/>
  <c r="J51" i="33"/>
  <c r="J52" i="33"/>
  <c r="J54" i="33"/>
  <c r="J55" i="33"/>
  <c r="J56" i="33"/>
  <c r="J57" i="33"/>
  <c r="J58" i="33"/>
  <c r="J59" i="33"/>
  <c r="J60" i="33"/>
  <c r="J62" i="33"/>
  <c r="J63" i="33"/>
  <c r="J64" i="33"/>
  <c r="J65" i="33"/>
  <c r="J66" i="33"/>
  <c r="J67" i="33"/>
  <c r="J68" i="33"/>
  <c r="J69" i="33"/>
  <c r="J70" i="33"/>
  <c r="J71" i="33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J88" i="33"/>
  <c r="J89" i="33"/>
  <c r="J90" i="33"/>
  <c r="J91" i="33"/>
  <c r="J92" i="33"/>
  <c r="J93" i="33"/>
  <c r="J94" i="33"/>
  <c r="J95" i="33"/>
  <c r="J96" i="33"/>
  <c r="J97" i="33"/>
  <c r="J98" i="33"/>
  <c r="J99" i="33"/>
  <c r="J100" i="33"/>
  <c r="J30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J19" i="33"/>
  <c r="J20" i="33"/>
  <c r="J21" i="33"/>
  <c r="J22" i="33"/>
  <c r="J23" i="33"/>
  <c r="J24" i="33"/>
  <c r="J25" i="33"/>
  <c r="J26" i="33"/>
  <c r="J27" i="33"/>
  <c r="J28" i="33"/>
  <c r="J29" i="33"/>
  <c r="I18" i="33"/>
  <c r="J18" i="33"/>
  <c r="J17" i="33"/>
  <c r="I17" i="33"/>
  <c r="I16" i="33"/>
  <c r="J16" i="33"/>
  <c r="I101" i="33" l="1"/>
  <c r="J101" i="33"/>
</calcChain>
</file>

<file path=xl/sharedStrings.xml><?xml version="1.0" encoding="utf-8"?>
<sst xmlns="http://schemas.openxmlformats.org/spreadsheetml/2006/main" count="291" uniqueCount="207">
  <si>
    <t>1.</t>
  </si>
  <si>
    <t>3.</t>
  </si>
  <si>
    <t>4.</t>
  </si>
  <si>
    <t>5.</t>
  </si>
  <si>
    <t>6.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</si>
  <si>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</si>
  <si>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</si>
  <si>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</si>
  <si>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</si>
  <si>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</si>
  <si>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</si>
  <si>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</si>
  <si>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</si>
  <si>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</si>
  <si>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</si>
  <si>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</si>
  <si>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</si>
  <si>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</si>
  <si>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</si>
  <si>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</si>
  <si>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</si>
  <si>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</si>
  <si>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</si>
  <si>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Wartość całkowita złożonej oferty:</t>
  </si>
  <si>
    <t>Pola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</si>
  <si>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</si>
  <si>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ILOŚĆ JEDNOSTEK MIARY</t>
  </si>
  <si>
    <t>7.</t>
  </si>
  <si>
    <t>8.</t>
  </si>
  <si>
    <t>9.</t>
  </si>
  <si>
    <t>10.</t>
  </si>
  <si>
    <t>11.</t>
  </si>
  <si>
    <t>Polska Akademia Nauk Dom Pracy Twórczej w Wierzbie</t>
  </si>
  <si>
    <t>kg</t>
  </si>
  <si>
    <t>2.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</si>
  <si>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</si>
  <si>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</si>
  <si>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</si>
  <si>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</si>
  <si>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</si>
  <si>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</si>
  <si>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</si>
  <si>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</si>
  <si>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</si>
  <si>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</si>
  <si>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</si>
  <si>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</si>
  <si>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</si>
  <si>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</si>
  <si>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</si>
  <si>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</si>
  <si>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</si>
  <si>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</si>
  <si>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</si>
  <si>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</si>
  <si>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</si>
  <si>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</si>
  <si>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</si>
  <si>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</si>
  <si>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</si>
  <si>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</si>
  <si>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</si>
  <si>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</si>
  <si>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szt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</si>
  <si>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</si>
  <si>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</si>
  <si>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</si>
  <si>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</si>
  <si>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</si>
  <si>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</si>
  <si>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</si>
  <si>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</si>
  <si>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</si>
  <si>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</si>
  <si>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</si>
  <si>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</si>
  <si>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</si>
  <si>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</si>
  <si>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</si>
  <si>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</si>
  <si>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</si>
  <si>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</si>
  <si>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</si>
  <si>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</si>
  <si>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</si>
  <si>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</si>
  <si>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</si>
  <si>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</si>
  <si>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</si>
  <si>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</si>
  <si>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</si>
  <si>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</si>
  <si>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</si>
  <si>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</si>
  <si>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</si>
  <si>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</si>
  <si>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</si>
  <si>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</si>
  <si>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</si>
  <si>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</si>
  <si>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</si>
  <si>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</si>
  <si>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</si>
  <si>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</si>
  <si>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</si>
  <si>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</si>
  <si>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</si>
  <si>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</si>
  <si>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</si>
  <si>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</si>
  <si>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</si>
  <si>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pieczarki</t>
  </si>
  <si>
    <t>kapusta młoda</t>
  </si>
  <si>
    <t>kapusta biała</t>
  </si>
  <si>
    <t>rzodkiewka</t>
  </si>
  <si>
    <t>szczypiorek</t>
  </si>
  <si>
    <t>botwinka</t>
  </si>
  <si>
    <t>ogórki świeże</t>
  </si>
  <si>
    <t>koperek</t>
  </si>
  <si>
    <t>seler korzeń</t>
  </si>
  <si>
    <t>pietruszka korzeń</t>
  </si>
  <si>
    <t>pomidory</t>
  </si>
  <si>
    <t>sałata lodowa</t>
  </si>
  <si>
    <t>ogórki małosolne</t>
  </si>
  <si>
    <t>pietruszka natka</t>
  </si>
  <si>
    <t>sałata zielona</t>
  </si>
  <si>
    <t>marchew</t>
  </si>
  <si>
    <t>por</t>
  </si>
  <si>
    <t>sałata karbowana</t>
  </si>
  <si>
    <t>kapusta pekińska</t>
  </si>
  <si>
    <t>grzyb boczniak</t>
  </si>
  <si>
    <t>grzyb shimeji 125g</t>
  </si>
  <si>
    <t>imbir</t>
  </si>
  <si>
    <t>burak gotowany</t>
  </si>
  <si>
    <t>podgrzybki</t>
  </si>
  <si>
    <t>rozmaryn</t>
  </si>
  <si>
    <t>szałwia</t>
  </si>
  <si>
    <t>kolendra</t>
  </si>
  <si>
    <t>rukiew wodna</t>
  </si>
  <si>
    <t>bazylia</t>
  </si>
  <si>
    <t>koper włoski</t>
  </si>
  <si>
    <t>kapusta czerwona</t>
  </si>
  <si>
    <t>seler naciowy</t>
  </si>
  <si>
    <t>rzodkiew biała</t>
  </si>
  <si>
    <t>bakłażan</t>
  </si>
  <si>
    <t>cukinia</t>
  </si>
  <si>
    <t xml:space="preserve">sałata strzępiasta </t>
  </si>
  <si>
    <t>sałata rzymska</t>
  </si>
  <si>
    <t>czosnek główka</t>
  </si>
  <si>
    <t>rukola</t>
  </si>
  <si>
    <t>roszponka</t>
  </si>
  <si>
    <t xml:space="preserve">koper </t>
  </si>
  <si>
    <t>sałata igiełka mini</t>
  </si>
  <si>
    <t>sałata dębowa</t>
  </si>
  <si>
    <t>sałata dekoracyjna</t>
  </si>
  <si>
    <t>słonecznik świeży</t>
  </si>
  <si>
    <t>buraki tarte</t>
  </si>
  <si>
    <t>jarmuż</t>
  </si>
  <si>
    <t>kurki świeże</t>
  </si>
  <si>
    <t xml:space="preserve">maliny </t>
  </si>
  <si>
    <t>cytryny</t>
  </si>
  <si>
    <t>jabłka</t>
  </si>
  <si>
    <t xml:space="preserve">winogrona </t>
  </si>
  <si>
    <t xml:space="preserve">mandarynki </t>
  </si>
  <si>
    <t>kiwi</t>
  </si>
  <si>
    <t xml:space="preserve">pomarańcze </t>
  </si>
  <si>
    <t>ananas</t>
  </si>
  <si>
    <t>gruszki</t>
  </si>
  <si>
    <t>banan</t>
  </si>
  <si>
    <t>arbuz</t>
  </si>
  <si>
    <t>grapefruit</t>
  </si>
  <si>
    <t>czereśnie</t>
  </si>
  <si>
    <t>limonka</t>
  </si>
  <si>
    <t xml:space="preserve">truskawka </t>
  </si>
  <si>
    <t>awokado</t>
  </si>
  <si>
    <t>śliwka</t>
  </si>
  <si>
    <t>brzoskwinia</t>
  </si>
  <si>
    <t>granat</t>
  </si>
  <si>
    <t>opak</t>
  </si>
  <si>
    <t>pęczek</t>
  </si>
  <si>
    <t xml:space="preserve">ziemniaki Polskie w workach po 25 kg </t>
  </si>
  <si>
    <t>mix sałat mioorto 150 g</t>
  </si>
  <si>
    <t xml:space="preserve">oregano </t>
  </si>
  <si>
    <t>FORMULARZ ASORTYMENTOWO-CENOWY</t>
  </si>
  <si>
    <t>ziemniaki młode</t>
  </si>
  <si>
    <t xml:space="preserve">algi morskie </t>
  </si>
  <si>
    <t>mikroliście</t>
  </si>
  <si>
    <t>papryka świeża</t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</si>
  <si>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</si>
  <si>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</si>
  <si>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t>…..............................................................................................</t>
  </si>
  <si>
    <t>data i podpis Wykonawcy</t>
  </si>
  <si>
    <t xml:space="preserve">Sukcesywna dostawa świeżych warzyw i owoców (kat. I) </t>
  </si>
  <si>
    <t xml:space="preserve">dla Polskiej Akademii Nauk Domu Pracy Twórczej w Wierzbie                                                </t>
  </si>
  <si>
    <t xml:space="preserve">nektarynka </t>
  </si>
  <si>
    <t>czosnek łuskany 1kg</t>
  </si>
  <si>
    <t>cebula hiszpanka (obrana)</t>
  </si>
  <si>
    <t>cykoria tacka 0,5kg</t>
  </si>
  <si>
    <t xml:space="preserve">Borówka 125 g </t>
  </si>
  <si>
    <t xml:space="preserve">kapusta kiszona 5 kg </t>
  </si>
  <si>
    <t>kiełki 0,2 kg</t>
  </si>
  <si>
    <t xml:space="preserve">ogórki kiszone 3 kg </t>
  </si>
  <si>
    <t xml:space="preserve">ogórki kiszone </t>
  </si>
  <si>
    <t xml:space="preserve">pomidor cherry </t>
  </si>
  <si>
    <t xml:space="preserve">szpinak 125g </t>
  </si>
  <si>
    <t>ziemniaki chłodzone 2,5kg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</si>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</sst>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4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sz val="9"/>
      <color theme="1"/>
      <name val="Czcionka tekstu podstawowego"/>
      <family val="2"/>
      <charset val="238"/>
    </font>
    <font>
      <i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i/>
      <sz val="10"/>
      <color rgb="FFFF000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5" fillId="0" borderId="0"/>
    <xf numFmtId="0" fontId="25" fillId="0" borderId="0"/>
    <xf numFmtId="0" fontId="24" fillId="0" borderId="0"/>
    <xf numFmtId="0" fontId="4" fillId="0" borderId="0"/>
    <xf numFmtId="166" fontId="9" fillId="0" borderId="0"/>
    <xf numFmtId="0" fontId="4" fillId="0" borderId="0"/>
    <xf numFmtId="16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167" fontId="27" fillId="0" borderId="0" applyFill="0" applyBorder="0" applyAlignment="0" applyProtection="0"/>
    <xf numFmtId="0" fontId="26" fillId="0" borderId="0"/>
    <xf numFmtId="0" fontId="6" fillId="0" borderId="0"/>
  </cellStyleXfs>
  <cellXfs count="8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5" fillId="2" borderId="0" xfId="1" applyFont="1" applyFill="1" applyAlignment="1">
      <alignment vertical="center"/>
    </xf>
    <xf numFmtId="0" fontId="15" fillId="2" borderId="0" xfId="1" applyFont="1" applyFill="1" applyAlignment="1">
      <alignment horizontal="left" vertical="center"/>
    </xf>
    <xf numFmtId="2" fontId="8" fillId="2" borderId="0" xfId="3" applyNumberFormat="1" applyFont="1" applyFill="1" applyAlignment="1">
      <alignment horizontal="center" vertical="center"/>
    </xf>
    <xf numFmtId="165" fontId="5" fillId="2" borderId="0" xfId="1" applyNumberFormat="1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0" fontId="16" fillId="2" borderId="0" xfId="1" applyFont="1" applyFill="1" applyAlignment="1">
      <alignment horizontal="left" vertical="center"/>
    </xf>
    <xf numFmtId="0" fontId="0" fillId="2" borderId="6" xfId="0" applyFill="1" applyBorder="1"/>
    <xf numFmtId="0" fontId="17" fillId="3" borderId="7" xfId="0" applyFont="1" applyFill="1" applyBorder="1" applyAlignment="1">
      <alignment horizontal="center" wrapText="1"/>
    </xf>
    <xf numFmtId="0" fontId="17" fillId="3" borderId="6" xfId="0" applyFont="1" applyFill="1" applyBorder="1" applyAlignment="1">
      <alignment horizontal="center" wrapText="1"/>
    </xf>
    <xf numFmtId="0" fontId="18" fillId="2" borderId="0" xfId="0" applyFont="1" applyFill="1"/>
    <xf numFmtId="0" fontId="17" fillId="3" borderId="5" xfId="0" applyFont="1" applyFill="1" applyBorder="1" applyAlignment="1">
      <alignment horizontal="center" wrapText="1"/>
    </xf>
    <xf numFmtId="0" fontId="17" fillId="3" borderId="2" xfId="0" applyFont="1" applyFill="1" applyBorder="1" applyAlignment="1">
      <alignment horizontal="center" wrapText="1"/>
    </xf>
    <xf numFmtId="2" fontId="17" fillId="2" borderId="5" xfId="3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0" fillId="2" borderId="4" xfId="0" applyFill="1" applyBorder="1" applyAlignment="1">
      <alignment vertical="top"/>
    </xf>
    <xf numFmtId="0" fontId="17" fillId="3" borderId="3" xfId="0" applyFont="1" applyFill="1" applyBorder="1" applyAlignment="1">
      <alignment horizontal="center" vertical="top" wrapText="1"/>
    </xf>
    <xf numFmtId="0" fontId="20" fillId="3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horizontal="left" vertical="center"/>
    </xf>
    <xf numFmtId="3" fontId="17" fillId="2" borderId="1" xfId="0" applyNumberFormat="1" applyFont="1" applyFill="1" applyBorder="1" applyAlignment="1">
      <alignment horizontal="center" vertical="center" wrapText="1"/>
    </xf>
    <xf numFmtId="165" fontId="17" fillId="2" borderId="5" xfId="3" applyNumberFormat="1" applyFont="1" applyFill="1" applyBorder="1" applyAlignment="1">
      <alignment horizontal="center" wrapText="1"/>
    </xf>
    <xf numFmtId="2" fontId="17" fillId="2" borderId="2" xfId="3" applyNumberFormat="1" applyFont="1" applyFill="1" applyBorder="1" applyAlignment="1">
      <alignment horizontal="center" wrapText="1"/>
    </xf>
    <xf numFmtId="165" fontId="17" fillId="2" borderId="2" xfId="3" applyNumberFormat="1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vertical="top" wrapText="1"/>
    </xf>
    <xf numFmtId="0" fontId="17" fillId="3" borderId="10" xfId="0" applyFont="1" applyFill="1" applyBorder="1" applyAlignment="1">
      <alignment horizontal="center" wrapText="1"/>
    </xf>
    <xf numFmtId="0" fontId="17" fillId="3" borderId="11" xfId="0" applyFont="1" applyFill="1" applyBorder="1" applyAlignment="1">
      <alignment horizontal="center" wrapText="1"/>
    </xf>
    <xf numFmtId="165" fontId="17" fillId="2" borderId="12" xfId="3" applyNumberFormat="1" applyFont="1" applyFill="1" applyBorder="1" applyAlignment="1">
      <alignment horizontal="center" wrapText="1"/>
    </xf>
    <xf numFmtId="165" fontId="17" fillId="2" borderId="13" xfId="3" applyNumberFormat="1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vertical="top" wrapText="1"/>
    </xf>
    <xf numFmtId="0" fontId="20" fillId="3" borderId="15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right" vertical="center" wrapText="1"/>
    </xf>
    <xf numFmtId="165" fontId="1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8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left" vertical="center"/>
    </xf>
    <xf numFmtId="0" fontId="33" fillId="2" borderId="0" xfId="0" applyFont="1" applyFill="1" applyAlignment="1">
      <alignment vertical="center"/>
    </xf>
    <xf numFmtId="0" fontId="34" fillId="2" borderId="0" xfId="1" applyFont="1" applyFill="1" applyAlignment="1">
      <alignment vertical="center"/>
    </xf>
    <xf numFmtId="165" fontId="14" fillId="4" borderId="19" xfId="0" applyNumberFormat="1" applyFont="1" applyFill="1" applyBorder="1" applyAlignment="1">
      <alignment horizontal="center" vertical="center"/>
    </xf>
    <xf numFmtId="165" fontId="14" fillId="4" borderId="20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9" fontId="13" fillId="5" borderId="1" xfId="0" applyNumberFormat="1" applyFont="1" applyFill="1" applyBorder="1" applyAlignment="1">
      <alignment horizontal="center" vertical="center"/>
    </xf>
    <xf numFmtId="0" fontId="31" fillId="5" borderId="1" xfId="1" applyFont="1" applyFill="1" applyBorder="1" applyAlignment="1">
      <alignment horizontal="left" vertical="center"/>
    </xf>
    <xf numFmtId="0" fontId="35" fillId="3" borderId="1" xfId="0" applyFont="1" applyFill="1" applyBorder="1" applyAlignment="1">
      <alignment horizontal="left" vertical="center" wrapText="1"/>
    </xf>
    <xf numFmtId="9" fontId="0" fillId="2" borderId="0" xfId="0" applyNumberFormat="1" applyFill="1" applyAlignment="1">
      <alignment vertical="center"/>
    </xf>
    <xf numFmtId="0" fontId="36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7" fillId="2" borderId="0" xfId="0" applyFont="1" applyFill="1"/>
    <xf numFmtId="0" fontId="38" fillId="2" borderId="0" xfId="0" applyFont="1" applyFill="1" applyAlignment="1">
      <alignment vertical="center"/>
    </xf>
    <xf numFmtId="165" fontId="40" fillId="5" borderId="1" xfId="0" applyNumberFormat="1" applyFont="1" applyFill="1" applyBorder="1" applyAlignment="1">
      <alignment horizontal="center" vertical="center"/>
    </xf>
    <xf numFmtId="165" fontId="40" fillId="2" borderId="16" xfId="0" applyNumberFormat="1" applyFont="1" applyFill="1" applyBorder="1" applyAlignment="1">
      <alignment horizontal="center" vertical="center"/>
    </xf>
    <xf numFmtId="165" fontId="40" fillId="2" borderId="17" xfId="0" applyNumberFormat="1" applyFont="1" applyFill="1" applyBorder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42" fillId="2" borderId="0" xfId="24" applyFont="1" applyFill="1"/>
    <xf numFmtId="0" fontId="42" fillId="2" borderId="0" xfId="24" applyFont="1" applyFill="1" applyAlignment="1">
      <alignment horizontal="right"/>
    </xf>
    <xf numFmtId="0" fontId="8" fillId="7" borderId="0" xfId="0" applyFont="1" applyFill="1" applyAlignment="1">
      <alignment vertical="center"/>
    </xf>
    <xf numFmtId="0" fontId="42" fillId="2" borderId="0" xfId="24" applyFont="1" applyFill="1" applyAlignment="1">
      <alignment horizontal="right" vertical="center" wrapText="1"/>
    </xf>
    <xf numFmtId="165" fontId="28" fillId="2" borderId="0" xfId="24" applyNumberFormat="1" applyFont="1" applyFill="1" applyAlignment="1">
      <alignment horizontal="center" vertical="center"/>
    </xf>
    <xf numFmtId="0" fontId="43" fillId="7" borderId="0" xfId="4" applyFont="1" applyFill="1"/>
    <xf numFmtId="0" fontId="44" fillId="2" borderId="0" xfId="24" applyFont="1" applyFill="1"/>
    <xf numFmtId="0" fontId="44" fillId="2" borderId="0" xfId="24" applyFont="1" applyFill="1" applyAlignment="1">
      <alignment horizontal="right"/>
    </xf>
    <xf numFmtId="0" fontId="45" fillId="7" borderId="0" xfId="0" applyFont="1" applyFill="1"/>
    <xf numFmtId="0" fontId="44" fillId="2" borderId="0" xfId="24" applyFont="1" applyFill="1" applyAlignment="1">
      <alignment horizontal="right" vertical="center" wrapText="1"/>
    </xf>
    <xf numFmtId="0" fontId="6" fillId="2" borderId="0" xfId="24" applyFill="1"/>
    <xf numFmtId="49" fontId="46" fillId="7" borderId="0" xfId="0" applyNumberFormat="1" applyFont="1" applyFill="1" applyAlignment="1">
      <alignment horizontal="right"/>
    </xf>
    <xf numFmtId="49" fontId="46" fillId="7" borderId="0" xfId="0" applyNumberFormat="1" applyFont="1" applyFill="1"/>
    <xf numFmtId="0" fontId="47" fillId="2" borderId="0" xfId="24" applyFont="1" applyFill="1"/>
    <xf numFmtId="0" fontId="48" fillId="7" borderId="0" xfId="0" applyFont="1" applyFill="1" applyAlignment="1">
      <alignment vertical="center"/>
    </xf>
    <xf numFmtId="0" fontId="40" fillId="7" borderId="0" xfId="0" applyFont="1" applyFill="1" applyAlignment="1">
      <alignment vertical="center"/>
    </xf>
    <xf numFmtId="0" fontId="35" fillId="0" borderId="1" xfId="0" applyFont="1" applyBorder="1" applyAlignment="1">
      <alignment horizontal="left" vertical="center" wrapText="1"/>
    </xf>
    <xf numFmtId="0" fontId="10" fillId="4" borderId="8" xfId="0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right" vertical="center" wrapText="1"/>
    </xf>
    <xf numFmtId="0" fontId="10" fillId="4" borderId="18" xfId="0" applyFont="1" applyFill="1" applyBorder="1" applyAlignment="1">
      <alignment horizontal="right" vertical="center" wrapText="1"/>
    </xf>
    <xf numFmtId="0" fontId="41" fillId="6" borderId="21" xfId="1" applyFont="1" applyFill="1" applyBorder="1" applyAlignment="1">
      <alignment horizontal="center" vertical="center"/>
    </xf>
    <xf numFmtId="0" fontId="41" fillId="6" borderId="22" xfId="1" applyFont="1" applyFill="1" applyBorder="1" applyAlignment="1">
      <alignment horizontal="center" vertical="center"/>
    </xf>
    <xf numFmtId="0" fontId="41" fillId="6" borderId="23" xfId="1" applyFont="1" applyFill="1" applyBorder="1" applyAlignment="1">
      <alignment horizontal="center" vertical="center"/>
    </xf>
    <xf numFmtId="0" fontId="41" fillId="6" borderId="24" xfId="1" applyFont="1" applyFill="1" applyBorder="1" applyAlignment="1">
      <alignment horizontal="center" vertical="center"/>
    </xf>
    <xf numFmtId="0" fontId="41" fillId="6" borderId="25" xfId="1" applyFont="1" applyFill="1" applyBorder="1" applyAlignment="1">
      <alignment horizontal="center" vertical="center"/>
    </xf>
    <xf numFmtId="0" fontId="41" fillId="6" borderId="26" xfId="1" applyFont="1" applyFill="1" applyBorder="1" applyAlignment="1">
      <alignment horizontal="center" vertical="center"/>
    </xf>
    <xf numFmtId="0" fontId="42" fillId="2" borderId="0" xfId="24" applyFont="1" applyFill="1" applyAlignment="1">
      <alignment horizontal="center"/>
    </xf>
    <xf numFmtId="0" fontId="1" fillId="2" borderId="0" xfId="0" applyFont="1" applyFill="1" applyAlignment="1">
      <alignment vertical="center"/>
    </xf>
  </cellXfs>
  <cellStyles count="25">
    <cellStyle name="Dziesiętny 2" xfId="19" xr:uid="{00000000-0005-0000-0000-000000000000}"/>
    <cellStyle name="Dziesiętny 3" xfId="22" xr:uid="{00000000-0005-0000-0000-000001000000}"/>
    <cellStyle name="Excel Built-in Normal" xfId="17" xr:uid="{00000000-0005-0000-0000-000002000000}"/>
    <cellStyle name="Normalny" xfId="0" builtinId="0"/>
    <cellStyle name="Normalny 10" xfId="9" xr:uid="{00000000-0005-0000-0000-000004000000}"/>
    <cellStyle name="Normalny 11" xfId="11" xr:uid="{00000000-0005-0000-0000-000005000000}"/>
    <cellStyle name="Normalny 12" xfId="12" xr:uid="{00000000-0005-0000-0000-000006000000}"/>
    <cellStyle name="Normalny 13" xfId="15" xr:uid="{00000000-0005-0000-0000-000007000000}"/>
    <cellStyle name="Normalny 14" xfId="16" xr:uid="{00000000-0005-0000-0000-000008000000}"/>
    <cellStyle name="Normalny 15" xfId="21" xr:uid="{00000000-0005-0000-0000-000009000000}"/>
    <cellStyle name="Normalny 2" xfId="1" xr:uid="{00000000-0005-0000-0000-00000A000000}"/>
    <cellStyle name="Normalny 2 2" xfId="4" xr:uid="{00000000-0005-0000-0000-00000B000000}"/>
    <cellStyle name="Normalny 2 3" xfId="14" xr:uid="{00000000-0005-0000-0000-00000C000000}"/>
    <cellStyle name="Normalny 2 4" xfId="23" xr:uid="{00000000-0005-0000-0000-00000D000000}"/>
    <cellStyle name="Normalny 2 5" xfId="24" xr:uid="{CB0A598E-1B9F-4CCD-800A-4EBA52625423}"/>
    <cellStyle name="Normalny 3" xfId="2" xr:uid="{00000000-0005-0000-0000-00000E000000}"/>
    <cellStyle name="Normalny 4" xfId="5" xr:uid="{00000000-0005-0000-0000-00000F000000}"/>
    <cellStyle name="Normalny 5" xfId="13" xr:uid="{00000000-0005-0000-0000-000010000000}"/>
    <cellStyle name="Normalny 6" xfId="10" xr:uid="{00000000-0005-0000-0000-000011000000}"/>
    <cellStyle name="Normalny 7" xfId="6" xr:uid="{00000000-0005-0000-0000-000012000000}"/>
    <cellStyle name="Normalny 8" xfId="7" xr:uid="{00000000-0005-0000-0000-000013000000}"/>
    <cellStyle name="Normalny 9" xfId="8" xr:uid="{00000000-0005-0000-0000-000014000000}"/>
    <cellStyle name="Procentowy" xfId="3" builtinId="5"/>
    <cellStyle name="TableStyleLight1" xfId="18" xr:uid="{00000000-0005-0000-0000-000016000000}"/>
    <cellStyle name="Walutowy 2" xfId="20" xr:uid="{00000000-0005-0000-0000-000017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51435</xdr:rowOff>
    </xdr:to>
    <xdr:pic>
      <xdr:nvPicPr>
        <xdr:cNvPr id="3" name="Obraz 2" descr="E:\Wspolny\211.Wierzba\logo2018\Logo 4 2018\Logo_SD.jpg">
          <a:extLst>
            <a:ext uri="{FF2B5EF4-FFF2-40B4-BE49-F238E27FC236}">
              <a16:creationId xmlns:a16="http://schemas.microsoft.com/office/drawing/2014/main" id="{BD7F04F7-83E4-4ACA-B173-B5DA26AD0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9"/>
  <sheetViews>
    <sheetView tabSelected="1" topLeftCell="A82" workbookViewId="0">
      <selection activeCell="E18" sqref="E18"/>
    </sheetView>
  </sheetViews>
  <sheetFormatPr defaultColWidth="9" defaultRowHeight="14.25"/>
  <cols>
    <col min="1" max="1" width="4.625" style="1" customWidth="1"/>
    <col min="2" max="2" width="3.25" style="1" customWidth="1"/>
    <col min="3" max="3" width="31.75" style="1" customWidth="1"/>
    <col min="4" max="4" width="7.25" style="1" customWidth="1"/>
    <col min="5" max="5" width="10.625" style="1" customWidth="1"/>
    <col min="6" max="6" width="13.75" style="1" customWidth="1"/>
    <col min="7" max="7" width="8.25" style="1" customWidth="1"/>
    <col min="8" max="8" width="13.75" style="1" customWidth="1"/>
    <col min="9" max="9" width="14.625" style="1" customWidth="1"/>
    <col min="10" max="10" width="16.75" style="1" customWidth="1"/>
    <col min="11" max="11" width="13.75" style="1" customWidth="1"/>
    <col min="12" max="16384" width="9" style="1"/>
  </cols>
  <sheetData>
    <row r="1" spans="1:12" s="2" customFormat="1">
      <c r="B1" s="3"/>
      <c r="C1" s="4"/>
      <c r="D1" s="5"/>
      <c r="F1" s="4"/>
      <c r="H1" s="79" t="s">
        <v>183</v>
      </c>
      <c r="I1" s="80"/>
      <c r="J1" s="81"/>
    </row>
    <row r="2" spans="1:12" s="2" customFormat="1" ht="18.75" thickBot="1">
      <c r="B2" s="3"/>
      <c r="C2" s="23" t="s">
        <v>32</v>
      </c>
      <c r="D2" s="6"/>
      <c r="H2" s="82"/>
      <c r="I2" s="83"/>
      <c r="J2" s="84"/>
    </row>
    <row r="3" spans="1:12" s="2" customFormat="1">
      <c r="B3" s="3"/>
    </row>
    <row r="4" spans="1:12" s="2" customFormat="1">
      <c r="B4" s="3"/>
      <c r="D4" s="4"/>
    </row>
    <row r="5" spans="1:12" s="49" customFormat="1" ht="18">
      <c r="B5" s="3"/>
      <c r="C5" s="57" t="s">
        <v>192</v>
      </c>
    </row>
    <row r="6" spans="1:12" s="49" customFormat="1" ht="18">
      <c r="B6" s="3"/>
      <c r="C6" s="57" t="s">
        <v>193</v>
      </c>
    </row>
    <row r="7" spans="1:12" s="2" customFormat="1" ht="15.75">
      <c r="B7" s="3"/>
      <c r="C7" s="7"/>
      <c r="D7" s="8"/>
      <c r="L7" s="48"/>
    </row>
    <row r="8" spans="1:12" s="2" customFormat="1" ht="17.45" customHeight="1">
      <c r="B8" s="3"/>
      <c r="C8" s="38" t="s">
        <v>25</v>
      </c>
      <c r="D8" s="44" t="s">
        <v>24</v>
      </c>
      <c r="E8" s="46"/>
      <c r="F8" s="39" t="s">
        <v>189</v>
      </c>
      <c r="G8" s="40"/>
      <c r="H8" s="40"/>
      <c r="I8" s="40"/>
      <c r="J8" s="40"/>
    </row>
    <row r="9" spans="1:12" s="37" customFormat="1" ht="15">
      <c r="B9" s="41"/>
      <c r="C9" s="41"/>
      <c r="D9" s="86" t="s">
        <v>206</v>
      </c>
      <c r="F9" s="41"/>
      <c r="H9" s="41"/>
    </row>
    <row r="10" spans="1:12" s="37" customFormat="1" ht="15">
      <c r="B10" s="41"/>
      <c r="C10" s="41"/>
      <c r="D10" s="58" t="s">
        <v>188</v>
      </c>
      <c r="F10" s="41"/>
      <c r="H10" s="41"/>
    </row>
    <row r="11" spans="1:12" s="2" customFormat="1" ht="15" thickBot="1">
      <c r="B11" s="3"/>
      <c r="C11" s="3"/>
      <c r="F11" s="3"/>
      <c r="H11" s="3"/>
    </row>
    <row r="12" spans="1:12" ht="13.5" customHeight="1">
      <c r="B12" s="9"/>
      <c r="C12" s="10" t="s">
        <v>5</v>
      </c>
      <c r="D12" s="11" t="s">
        <v>6</v>
      </c>
      <c r="E12" s="11" t="s">
        <v>15</v>
      </c>
      <c r="F12" s="11" t="s">
        <v>7</v>
      </c>
      <c r="G12" s="10" t="s">
        <v>18</v>
      </c>
      <c r="H12" s="10" t="s">
        <v>8</v>
      </c>
      <c r="I12" s="29" t="s">
        <v>9</v>
      </c>
      <c r="J12" s="30" t="s">
        <v>10</v>
      </c>
      <c r="K12" s="2"/>
    </row>
    <row r="13" spans="1:12" s="12" customFormat="1" ht="23.25" customHeight="1">
      <c r="B13" s="13" t="s">
        <v>11</v>
      </c>
      <c r="C13" s="14" t="s">
        <v>12</v>
      </c>
      <c r="D13" s="15" t="s">
        <v>13</v>
      </c>
      <c r="E13" s="15" t="s">
        <v>26</v>
      </c>
      <c r="F13" s="25" t="s">
        <v>19</v>
      </c>
      <c r="G13" s="26" t="s">
        <v>14</v>
      </c>
      <c r="H13" s="27" t="s">
        <v>20</v>
      </c>
      <c r="I13" s="31" t="s">
        <v>21</v>
      </c>
      <c r="J13" s="32" t="s">
        <v>22</v>
      </c>
    </row>
    <row r="14" spans="1:12" s="16" customFormat="1" ht="12" customHeight="1">
      <c r="B14" s="17"/>
      <c r="C14" s="18"/>
      <c r="D14" s="20"/>
      <c r="E14" s="19"/>
      <c r="F14" s="19" t="s">
        <v>16</v>
      </c>
      <c r="G14" s="18"/>
      <c r="H14" s="28" t="s">
        <v>17</v>
      </c>
      <c r="I14" s="33" t="s">
        <v>16</v>
      </c>
      <c r="J14" s="34" t="s">
        <v>17</v>
      </c>
    </row>
    <row r="15" spans="1:12" s="51" customFormat="1" ht="15.75">
      <c r="A15" s="50"/>
      <c r="B15" s="21" t="s">
        <v>0</v>
      </c>
      <c r="C15" s="47" t="s">
        <v>185</v>
      </c>
      <c r="D15" s="22" t="s">
        <v>178</v>
      </c>
      <c r="E15" s="24">
        <v>10</v>
      </c>
      <c r="F15" s="53"/>
      <c r="G15" s="45"/>
      <c r="H15" s="53">
        <f>F15+(F15*G15)</f>
        <v>0</v>
      </c>
      <c r="I15" s="54">
        <f>E15*F15</f>
        <v>0</v>
      </c>
      <c r="J15" s="55">
        <f>H15*E15</f>
        <v>0</v>
      </c>
      <c r="K15" s="56"/>
    </row>
    <row r="16" spans="1:12" s="51" customFormat="1" ht="15.75">
      <c r="A16" s="52"/>
      <c r="B16" s="21" t="s">
        <v>34</v>
      </c>
      <c r="C16" s="47" t="s">
        <v>166</v>
      </c>
      <c r="D16" s="22" t="s">
        <v>33</v>
      </c>
      <c r="E16" s="24">
        <v>10</v>
      </c>
      <c r="F16" s="53"/>
      <c r="G16" s="45"/>
      <c r="H16" s="53">
        <f t="shared" ref="H16:H79" si="0">F16+(F16*G16)</f>
        <v>0</v>
      </c>
      <c r="I16" s="54">
        <f t="shared" ref="I16" si="1">E16*F16</f>
        <v>0</v>
      </c>
      <c r="J16" s="55">
        <f t="shared" ref="J16" si="2">H16*E16</f>
        <v>0</v>
      </c>
      <c r="K16" s="56"/>
    </row>
    <row r="17" spans="1:11" s="51" customFormat="1" ht="15.75">
      <c r="A17" s="50"/>
      <c r="B17" s="21" t="s">
        <v>1</v>
      </c>
      <c r="C17" s="47" t="s">
        <v>169</v>
      </c>
      <c r="D17" s="22" t="s">
        <v>33</v>
      </c>
      <c r="E17" s="24">
        <v>500</v>
      </c>
      <c r="F17" s="53"/>
      <c r="G17" s="45"/>
      <c r="H17" s="53">
        <f t="shared" si="0"/>
        <v>0</v>
      </c>
      <c r="I17" s="54">
        <f>E17*F17</f>
        <v>0</v>
      </c>
      <c r="J17" s="55">
        <f>H17*E17</f>
        <v>0</v>
      </c>
      <c r="K17" s="56"/>
    </row>
    <row r="18" spans="1:11" s="51" customFormat="1" ht="15.75">
      <c r="A18" s="50"/>
      <c r="B18" s="21" t="s">
        <v>2</v>
      </c>
      <c r="C18" s="47" t="s">
        <v>174</v>
      </c>
      <c r="D18" s="22" t="s">
        <v>63</v>
      </c>
      <c r="E18" s="24">
        <v>50</v>
      </c>
      <c r="F18" s="53"/>
      <c r="G18" s="45"/>
      <c r="H18" s="53">
        <f t="shared" si="0"/>
        <v>0</v>
      </c>
      <c r="I18" s="54">
        <f t="shared" ref="I18:I100" si="3">E18*F18</f>
        <v>0</v>
      </c>
      <c r="J18" s="55">
        <f t="shared" ref="J18:J100" si="4">H18*E18</f>
        <v>0</v>
      </c>
      <c r="K18" s="56"/>
    </row>
    <row r="19" spans="1:11" s="51" customFormat="1" ht="15.75">
      <c r="A19" s="50"/>
      <c r="B19" s="21" t="s">
        <v>3</v>
      </c>
      <c r="C19" s="47" t="s">
        <v>144</v>
      </c>
      <c r="D19" s="22" t="s">
        <v>33</v>
      </c>
      <c r="E19" s="24">
        <v>70</v>
      </c>
      <c r="F19" s="53"/>
      <c r="G19" s="45"/>
      <c r="H19" s="53">
        <f t="shared" si="0"/>
        <v>0</v>
      </c>
      <c r="I19" s="54">
        <f t="shared" si="3"/>
        <v>0</v>
      </c>
      <c r="J19" s="55">
        <f t="shared" si="4"/>
        <v>0</v>
      </c>
      <c r="K19" s="56"/>
    </row>
    <row r="20" spans="1:11" s="51" customFormat="1" ht="15.75">
      <c r="A20" s="50"/>
      <c r="B20" s="21" t="s">
        <v>4</v>
      </c>
      <c r="C20" s="47" t="s">
        <v>168</v>
      </c>
      <c r="D20" s="22" t="s">
        <v>33</v>
      </c>
      <c r="E20" s="24">
        <v>50</v>
      </c>
      <c r="F20" s="53"/>
      <c r="G20" s="45"/>
      <c r="H20" s="53">
        <f t="shared" si="0"/>
        <v>0</v>
      </c>
      <c r="I20" s="54">
        <f t="shared" si="3"/>
        <v>0</v>
      </c>
      <c r="J20" s="55">
        <f t="shared" si="4"/>
        <v>0</v>
      </c>
      <c r="K20" s="56"/>
    </row>
    <row r="21" spans="1:11" s="51" customFormat="1" ht="15.75">
      <c r="A21" s="50"/>
      <c r="B21" s="21" t="s">
        <v>27</v>
      </c>
      <c r="C21" s="75" t="s">
        <v>139</v>
      </c>
      <c r="D21" s="22" t="s">
        <v>63</v>
      </c>
      <c r="E21" s="24">
        <v>30</v>
      </c>
      <c r="F21" s="53"/>
      <c r="G21" s="45"/>
      <c r="H21" s="53">
        <f t="shared" si="0"/>
        <v>0</v>
      </c>
      <c r="I21" s="54">
        <f t="shared" si="3"/>
        <v>0</v>
      </c>
      <c r="J21" s="55">
        <f t="shared" si="4"/>
        <v>0</v>
      </c>
      <c r="K21" s="56"/>
    </row>
    <row r="22" spans="1:11" s="51" customFormat="1" ht="15.75">
      <c r="A22" s="50"/>
      <c r="B22" s="21" t="s">
        <v>28</v>
      </c>
      <c r="C22" s="75" t="s">
        <v>116</v>
      </c>
      <c r="D22" s="22" t="s">
        <v>63</v>
      </c>
      <c r="E22" s="24">
        <v>15</v>
      </c>
      <c r="F22" s="53"/>
      <c r="G22" s="45"/>
      <c r="H22" s="53">
        <f t="shared" si="0"/>
        <v>0</v>
      </c>
      <c r="I22" s="54">
        <f t="shared" si="3"/>
        <v>0</v>
      </c>
      <c r="J22" s="55">
        <f t="shared" si="4"/>
        <v>0</v>
      </c>
      <c r="K22" s="56"/>
    </row>
    <row r="23" spans="1:11" s="51" customFormat="1" ht="15.75">
      <c r="A23" s="50"/>
      <c r="B23" s="21" t="s">
        <v>29</v>
      </c>
      <c r="C23" s="75" t="s">
        <v>194</v>
      </c>
      <c r="D23" s="22" t="s">
        <v>33</v>
      </c>
      <c r="E23" s="24">
        <v>20</v>
      </c>
      <c r="F23" s="53"/>
      <c r="G23" s="45"/>
      <c r="H23" s="53">
        <f t="shared" si="0"/>
        <v>0</v>
      </c>
      <c r="I23" s="54">
        <f t="shared" si="3"/>
        <v>0</v>
      </c>
      <c r="J23" s="55">
        <f t="shared" si="4"/>
        <v>0</v>
      </c>
      <c r="K23" s="56"/>
    </row>
    <row r="24" spans="1:11" s="51" customFormat="1" ht="15.75">
      <c r="A24" s="50"/>
      <c r="B24" s="21" t="s">
        <v>30</v>
      </c>
      <c r="C24" s="75" t="s">
        <v>176</v>
      </c>
      <c r="D24" s="22" t="s">
        <v>33</v>
      </c>
      <c r="E24" s="24">
        <v>30</v>
      </c>
      <c r="F24" s="53"/>
      <c r="G24" s="45"/>
      <c r="H24" s="53">
        <f t="shared" si="0"/>
        <v>0</v>
      </c>
      <c r="I24" s="54">
        <f t="shared" si="3"/>
        <v>0</v>
      </c>
      <c r="J24" s="55">
        <f t="shared" si="4"/>
        <v>0</v>
      </c>
      <c r="K24" s="56"/>
    </row>
    <row r="25" spans="1:11" s="51" customFormat="1" ht="15.75">
      <c r="A25" s="50"/>
      <c r="B25" s="21" t="s">
        <v>31</v>
      </c>
      <c r="C25" s="75" t="s">
        <v>133</v>
      </c>
      <c r="D25" s="22" t="s">
        <v>33</v>
      </c>
      <c r="E25" s="24">
        <v>200</v>
      </c>
      <c r="F25" s="53"/>
      <c r="G25" s="45"/>
      <c r="H25" s="53">
        <f t="shared" si="0"/>
        <v>0</v>
      </c>
      <c r="I25" s="54">
        <f t="shared" si="3"/>
        <v>0</v>
      </c>
      <c r="J25" s="55">
        <f t="shared" si="4"/>
        <v>0</v>
      </c>
      <c r="K25" s="56"/>
    </row>
    <row r="26" spans="1:11" s="51" customFormat="1" ht="15.75">
      <c r="A26" s="50"/>
      <c r="B26" s="21" t="s">
        <v>35</v>
      </c>
      <c r="C26" s="75" t="s">
        <v>156</v>
      </c>
      <c r="D26" s="22" t="s">
        <v>63</v>
      </c>
      <c r="E26" s="24">
        <v>100</v>
      </c>
      <c r="F26" s="53"/>
      <c r="G26" s="45"/>
      <c r="H26" s="53">
        <f t="shared" si="0"/>
        <v>0</v>
      </c>
      <c r="I26" s="54">
        <f t="shared" si="3"/>
        <v>0</v>
      </c>
      <c r="J26" s="55">
        <f t="shared" si="4"/>
        <v>0</v>
      </c>
      <c r="K26" s="56"/>
    </row>
    <row r="27" spans="1:11" s="51" customFormat="1" ht="15.75">
      <c r="A27" s="50"/>
      <c r="B27" s="21" t="s">
        <v>36</v>
      </c>
      <c r="C27" s="75" t="s">
        <v>195</v>
      </c>
      <c r="D27" s="22" t="s">
        <v>63</v>
      </c>
      <c r="E27" s="24">
        <v>200</v>
      </c>
      <c r="F27" s="53"/>
      <c r="G27" s="45"/>
      <c r="H27" s="53">
        <f t="shared" si="0"/>
        <v>0</v>
      </c>
      <c r="I27" s="54">
        <f t="shared" si="3"/>
        <v>0</v>
      </c>
      <c r="J27" s="55">
        <f t="shared" si="4"/>
        <v>0</v>
      </c>
      <c r="K27" s="56"/>
    </row>
    <row r="28" spans="1:11" s="51" customFormat="1" ht="15.75">
      <c r="A28" s="50"/>
      <c r="B28" s="21" t="s">
        <v>37</v>
      </c>
      <c r="C28" s="75" t="s">
        <v>196</v>
      </c>
      <c r="D28" s="22" t="s">
        <v>33</v>
      </c>
      <c r="E28" s="24">
        <v>700</v>
      </c>
      <c r="F28" s="53"/>
      <c r="G28" s="45"/>
      <c r="H28" s="53">
        <f t="shared" si="0"/>
        <v>0</v>
      </c>
      <c r="I28" s="54">
        <f t="shared" si="3"/>
        <v>0</v>
      </c>
      <c r="J28" s="55">
        <f t="shared" si="4"/>
        <v>0</v>
      </c>
      <c r="K28" s="56"/>
    </row>
    <row r="29" spans="1:11" s="51" customFormat="1" ht="15.75">
      <c r="A29" s="50"/>
      <c r="B29" s="21" t="s">
        <v>38</v>
      </c>
      <c r="C29" s="75" t="s">
        <v>145</v>
      </c>
      <c r="D29" s="22" t="s">
        <v>33</v>
      </c>
      <c r="E29" s="24">
        <v>100</v>
      </c>
      <c r="F29" s="53"/>
      <c r="G29" s="45"/>
      <c r="H29" s="53">
        <f t="shared" si="0"/>
        <v>0</v>
      </c>
      <c r="I29" s="54">
        <f t="shared" si="3"/>
        <v>0</v>
      </c>
      <c r="J29" s="55">
        <f t="shared" si="4"/>
        <v>0</v>
      </c>
      <c r="K29" s="56"/>
    </row>
    <row r="30" spans="1:11" s="51" customFormat="1" ht="15.75">
      <c r="A30" s="50"/>
      <c r="B30" s="21" t="s">
        <v>39</v>
      </c>
      <c r="C30" s="75" t="s">
        <v>197</v>
      </c>
      <c r="D30" s="22" t="s">
        <v>178</v>
      </c>
      <c r="E30" s="24">
        <v>20</v>
      </c>
      <c r="F30" s="53"/>
      <c r="G30" s="45"/>
      <c r="H30" s="53">
        <f t="shared" si="0"/>
        <v>0</v>
      </c>
      <c r="I30" s="54">
        <f t="shared" si="3"/>
        <v>0</v>
      </c>
      <c r="J30" s="55">
        <f t="shared" si="4"/>
        <v>0</v>
      </c>
      <c r="K30" s="56"/>
    </row>
    <row r="31" spans="1:11" s="51" customFormat="1" ht="15.75">
      <c r="A31" s="50"/>
      <c r="B31" s="21" t="s">
        <v>40</v>
      </c>
      <c r="C31" s="75" t="s">
        <v>160</v>
      </c>
      <c r="D31" s="22" t="s">
        <v>33</v>
      </c>
      <c r="E31" s="24">
        <v>600</v>
      </c>
      <c r="F31" s="53"/>
      <c r="G31" s="45"/>
      <c r="H31" s="53">
        <f t="shared" si="0"/>
        <v>0</v>
      </c>
      <c r="I31" s="54">
        <f t="shared" si="3"/>
        <v>0</v>
      </c>
      <c r="J31" s="55">
        <f t="shared" si="4"/>
        <v>0</v>
      </c>
      <c r="K31" s="56"/>
    </row>
    <row r="32" spans="1:11" s="51" customFormat="1" ht="15.75">
      <c r="A32" s="50"/>
      <c r="B32" s="21" t="s">
        <v>41</v>
      </c>
      <c r="C32" s="47" t="s">
        <v>171</v>
      </c>
      <c r="D32" s="22" t="s">
        <v>33</v>
      </c>
      <c r="E32" s="24">
        <v>50</v>
      </c>
      <c r="F32" s="53"/>
      <c r="G32" s="45"/>
      <c r="H32" s="53">
        <f t="shared" si="0"/>
        <v>0</v>
      </c>
      <c r="I32" s="54">
        <f t="shared" si="3"/>
        <v>0</v>
      </c>
      <c r="J32" s="55">
        <f t="shared" si="4"/>
        <v>0</v>
      </c>
      <c r="K32" s="56"/>
    </row>
    <row r="33" spans="1:11" s="51" customFormat="1" ht="15.75">
      <c r="A33" s="50"/>
      <c r="B33" s="21" t="s">
        <v>42</v>
      </c>
      <c r="C33" s="47" t="s">
        <v>148</v>
      </c>
      <c r="D33" s="22" t="s">
        <v>63</v>
      </c>
      <c r="E33" s="24">
        <v>150</v>
      </c>
      <c r="F33" s="53"/>
      <c r="G33" s="45"/>
      <c r="H33" s="53">
        <f t="shared" si="0"/>
        <v>0</v>
      </c>
      <c r="I33" s="54">
        <f t="shared" si="3"/>
        <v>0</v>
      </c>
      <c r="J33" s="55">
        <f t="shared" si="4"/>
        <v>0</v>
      </c>
      <c r="K33" s="56"/>
    </row>
    <row r="34" spans="1:11" s="51" customFormat="1" ht="15.75">
      <c r="A34" s="50"/>
      <c r="B34" s="21" t="s">
        <v>43</v>
      </c>
      <c r="C34" s="47" t="s">
        <v>177</v>
      </c>
      <c r="D34" s="22" t="s">
        <v>63</v>
      </c>
      <c r="E34" s="24">
        <v>50</v>
      </c>
      <c r="F34" s="53"/>
      <c r="G34" s="45"/>
      <c r="H34" s="53">
        <f t="shared" si="0"/>
        <v>0</v>
      </c>
      <c r="I34" s="54">
        <f t="shared" si="3"/>
        <v>0</v>
      </c>
      <c r="J34" s="55">
        <f t="shared" si="4"/>
        <v>0</v>
      </c>
      <c r="K34" s="56"/>
    </row>
    <row r="35" spans="1:11" s="51" customFormat="1" ht="15.75">
      <c r="A35" s="50"/>
      <c r="B35" s="21" t="s">
        <v>44</v>
      </c>
      <c r="C35" s="47" t="s">
        <v>170</v>
      </c>
      <c r="D35" s="22" t="s">
        <v>33</v>
      </c>
      <c r="E35" s="24">
        <v>100</v>
      </c>
      <c r="F35" s="53"/>
      <c r="G35" s="45"/>
      <c r="H35" s="53">
        <f t="shared" si="0"/>
        <v>0</v>
      </c>
      <c r="I35" s="54">
        <f t="shared" si="3"/>
        <v>0</v>
      </c>
      <c r="J35" s="55">
        <f t="shared" si="4"/>
        <v>0</v>
      </c>
      <c r="K35" s="56"/>
    </row>
    <row r="36" spans="1:11" s="51" customFormat="1" ht="15.75">
      <c r="A36" s="50"/>
      <c r="B36" s="21" t="s">
        <v>45</v>
      </c>
      <c r="C36" s="47" t="s">
        <v>167</v>
      </c>
      <c r="D36" s="22" t="s">
        <v>33</v>
      </c>
      <c r="E36" s="24">
        <v>100</v>
      </c>
      <c r="F36" s="53"/>
      <c r="G36" s="45"/>
      <c r="H36" s="53">
        <f t="shared" si="0"/>
        <v>0</v>
      </c>
      <c r="I36" s="54">
        <f t="shared" si="3"/>
        <v>0</v>
      </c>
      <c r="J36" s="55">
        <f t="shared" si="4"/>
        <v>0</v>
      </c>
      <c r="K36" s="56"/>
    </row>
    <row r="37" spans="1:11" s="51" customFormat="1" ht="15.75">
      <c r="A37" s="50"/>
      <c r="B37" s="21" t="s">
        <v>46</v>
      </c>
      <c r="C37" s="47" t="s">
        <v>130</v>
      </c>
      <c r="D37" s="22" t="s">
        <v>33</v>
      </c>
      <c r="E37" s="24">
        <v>50</v>
      </c>
      <c r="F37" s="53"/>
      <c r="G37" s="45"/>
      <c r="H37" s="53">
        <f t="shared" si="0"/>
        <v>0</v>
      </c>
      <c r="I37" s="54">
        <f t="shared" si="3"/>
        <v>0</v>
      </c>
      <c r="J37" s="55">
        <f t="shared" si="4"/>
        <v>0</v>
      </c>
      <c r="K37" s="56"/>
    </row>
    <row r="38" spans="1:11" s="51" customFormat="1" ht="15.75">
      <c r="A38" s="50"/>
      <c r="B38" s="21" t="s">
        <v>47</v>
      </c>
      <c r="C38" s="47" t="s">
        <v>131</v>
      </c>
      <c r="D38" s="22" t="s">
        <v>178</v>
      </c>
      <c r="E38" s="24">
        <v>10</v>
      </c>
      <c r="F38" s="53"/>
      <c r="G38" s="45"/>
      <c r="H38" s="53">
        <f t="shared" si="0"/>
        <v>0</v>
      </c>
      <c r="I38" s="54">
        <f t="shared" si="3"/>
        <v>0</v>
      </c>
      <c r="J38" s="55">
        <f t="shared" si="4"/>
        <v>0</v>
      </c>
      <c r="K38" s="56"/>
    </row>
    <row r="39" spans="1:11" s="51" customFormat="1" ht="15.75">
      <c r="A39" s="50"/>
      <c r="B39" s="21" t="s">
        <v>48</v>
      </c>
      <c r="C39" s="47" t="s">
        <v>132</v>
      </c>
      <c r="D39" s="22" t="s">
        <v>33</v>
      </c>
      <c r="E39" s="24">
        <v>5</v>
      </c>
      <c r="F39" s="53"/>
      <c r="G39" s="45"/>
      <c r="H39" s="53">
        <f t="shared" si="0"/>
        <v>0</v>
      </c>
      <c r="I39" s="54">
        <f t="shared" si="3"/>
        <v>0</v>
      </c>
      <c r="J39" s="55">
        <f t="shared" si="4"/>
        <v>0</v>
      </c>
      <c r="K39" s="56"/>
    </row>
    <row r="40" spans="1:11" s="51" customFormat="1" ht="15.75">
      <c r="A40" s="50"/>
      <c r="B40" s="21" t="s">
        <v>49</v>
      </c>
      <c r="C40" s="47" t="s">
        <v>161</v>
      </c>
      <c r="D40" s="22" t="s">
        <v>33</v>
      </c>
      <c r="E40" s="24">
        <v>500</v>
      </c>
      <c r="F40" s="53"/>
      <c r="G40" s="45"/>
      <c r="H40" s="53">
        <f t="shared" si="0"/>
        <v>0</v>
      </c>
      <c r="I40" s="54">
        <f t="shared" si="3"/>
        <v>0</v>
      </c>
      <c r="J40" s="55">
        <f t="shared" si="4"/>
        <v>0</v>
      </c>
      <c r="K40" s="56"/>
    </row>
    <row r="41" spans="1:11" s="51" customFormat="1" ht="15.75">
      <c r="A41" s="50"/>
      <c r="B41" s="21" t="s">
        <v>50</v>
      </c>
      <c r="C41" s="47" t="s">
        <v>198</v>
      </c>
      <c r="D41" s="22" t="s">
        <v>63</v>
      </c>
      <c r="E41" s="24">
        <v>100</v>
      </c>
      <c r="F41" s="53"/>
      <c r="G41" s="45"/>
      <c r="H41" s="53">
        <f t="shared" si="0"/>
        <v>0</v>
      </c>
      <c r="I41" s="54">
        <f t="shared" si="3"/>
        <v>0</v>
      </c>
      <c r="J41" s="55">
        <f t="shared" si="4"/>
        <v>0</v>
      </c>
      <c r="K41" s="56"/>
    </row>
    <row r="42" spans="1:11" s="51" customFormat="1" ht="15.75">
      <c r="A42" s="50"/>
      <c r="B42" s="21" t="s">
        <v>51</v>
      </c>
      <c r="C42" s="47" t="s">
        <v>157</v>
      </c>
      <c r="D42" s="22" t="s">
        <v>179</v>
      </c>
      <c r="E42" s="24">
        <v>20</v>
      </c>
      <c r="F42" s="53"/>
      <c r="G42" s="45"/>
      <c r="H42" s="53">
        <f t="shared" si="0"/>
        <v>0</v>
      </c>
      <c r="I42" s="54">
        <f t="shared" si="3"/>
        <v>0</v>
      </c>
      <c r="J42" s="55">
        <f t="shared" si="4"/>
        <v>0</v>
      </c>
      <c r="K42" s="56"/>
    </row>
    <row r="43" spans="1:11" s="51" customFormat="1" ht="15.75">
      <c r="A43" s="50"/>
      <c r="B43" s="21" t="s">
        <v>52</v>
      </c>
      <c r="C43" s="47" t="s">
        <v>113</v>
      </c>
      <c r="D43" s="22" t="s">
        <v>33</v>
      </c>
      <c r="E43" s="24">
        <v>200</v>
      </c>
      <c r="F43" s="53"/>
      <c r="G43" s="45"/>
      <c r="H43" s="53">
        <f t="shared" si="0"/>
        <v>0</v>
      </c>
      <c r="I43" s="54">
        <f t="shared" si="3"/>
        <v>0</v>
      </c>
      <c r="J43" s="55">
        <f t="shared" si="4"/>
        <v>0</v>
      </c>
      <c r="K43" s="56"/>
    </row>
    <row r="44" spans="1:11" s="51" customFormat="1" ht="15.75">
      <c r="A44" s="50"/>
      <c r="B44" s="21" t="s">
        <v>53</v>
      </c>
      <c r="C44" s="47" t="s">
        <v>141</v>
      </c>
      <c r="D44" s="22" t="s">
        <v>33</v>
      </c>
      <c r="E44" s="24">
        <v>200</v>
      </c>
      <c r="F44" s="53"/>
      <c r="G44" s="45"/>
      <c r="H44" s="53">
        <f t="shared" si="0"/>
        <v>0</v>
      </c>
      <c r="I44" s="54">
        <f t="shared" si="3"/>
        <v>0</v>
      </c>
      <c r="J44" s="55">
        <f t="shared" si="4"/>
        <v>0</v>
      </c>
      <c r="K44" s="56"/>
    </row>
    <row r="45" spans="1:11" s="51" customFormat="1" ht="15.75">
      <c r="A45" s="50"/>
      <c r="B45" s="21" t="s">
        <v>54</v>
      </c>
      <c r="C45" s="47" t="s">
        <v>199</v>
      </c>
      <c r="D45" s="22" t="s">
        <v>33</v>
      </c>
      <c r="E45" s="24">
        <v>500</v>
      </c>
      <c r="F45" s="53"/>
      <c r="G45" s="45"/>
      <c r="H45" s="53">
        <f t="shared" si="0"/>
        <v>0</v>
      </c>
      <c r="I45" s="54">
        <f t="shared" si="3"/>
        <v>0</v>
      </c>
      <c r="J45" s="55">
        <f t="shared" si="4"/>
        <v>0</v>
      </c>
      <c r="K45" s="56"/>
    </row>
    <row r="46" spans="1:11" s="51" customFormat="1" ht="15.75">
      <c r="A46" s="50"/>
      <c r="B46" s="21" t="s">
        <v>55</v>
      </c>
      <c r="C46" s="47" t="s">
        <v>112</v>
      </c>
      <c r="D46" s="22" t="s">
        <v>63</v>
      </c>
      <c r="E46" s="24">
        <v>400</v>
      </c>
      <c r="F46" s="53"/>
      <c r="G46" s="45"/>
      <c r="H46" s="53">
        <f t="shared" si="0"/>
        <v>0</v>
      </c>
      <c r="I46" s="54">
        <f t="shared" si="3"/>
        <v>0</v>
      </c>
      <c r="J46" s="55">
        <f t="shared" si="4"/>
        <v>0</v>
      </c>
      <c r="K46" s="56"/>
    </row>
    <row r="47" spans="1:11" s="51" customFormat="1" ht="15.75">
      <c r="A47" s="50"/>
      <c r="B47" s="21" t="s">
        <v>56</v>
      </c>
      <c r="C47" s="47" t="s">
        <v>129</v>
      </c>
      <c r="D47" s="22" t="s">
        <v>33</v>
      </c>
      <c r="E47" s="24">
        <v>50</v>
      </c>
      <c r="F47" s="53"/>
      <c r="G47" s="45"/>
      <c r="H47" s="53">
        <f t="shared" si="0"/>
        <v>0</v>
      </c>
      <c r="I47" s="54">
        <f t="shared" si="3"/>
        <v>0</v>
      </c>
      <c r="J47" s="55">
        <f t="shared" si="4"/>
        <v>0</v>
      </c>
      <c r="K47" s="56"/>
    </row>
    <row r="48" spans="1:11" s="51" customFormat="1" ht="15.75">
      <c r="A48" s="50"/>
      <c r="B48" s="21" t="s">
        <v>57</v>
      </c>
      <c r="C48" s="47" t="s">
        <v>200</v>
      </c>
      <c r="D48" s="22" t="s">
        <v>178</v>
      </c>
      <c r="E48" s="24">
        <v>60</v>
      </c>
      <c r="F48" s="53"/>
      <c r="G48" s="45"/>
      <c r="H48" s="53">
        <f t="shared" si="0"/>
        <v>0</v>
      </c>
      <c r="I48" s="54">
        <f t="shared" si="3"/>
        <v>0</v>
      </c>
      <c r="J48" s="55">
        <f t="shared" si="4"/>
        <v>0</v>
      </c>
      <c r="K48" s="56"/>
    </row>
    <row r="49" spans="1:11" s="51" customFormat="1" ht="15.75">
      <c r="A49" s="50"/>
      <c r="B49" s="21" t="s">
        <v>58</v>
      </c>
      <c r="C49" s="47" t="s">
        <v>164</v>
      </c>
      <c r="D49" s="22" t="s">
        <v>33</v>
      </c>
      <c r="E49" s="24">
        <v>10</v>
      </c>
      <c r="F49" s="53"/>
      <c r="G49" s="45"/>
      <c r="H49" s="53">
        <f t="shared" si="0"/>
        <v>0</v>
      </c>
      <c r="I49" s="54">
        <f t="shared" si="3"/>
        <v>0</v>
      </c>
      <c r="J49" s="55">
        <f t="shared" si="4"/>
        <v>0</v>
      </c>
      <c r="K49" s="56"/>
    </row>
    <row r="50" spans="1:11" s="51" customFormat="1" ht="15.75">
      <c r="A50" s="50"/>
      <c r="B50" s="21" t="s">
        <v>59</v>
      </c>
      <c r="C50" s="47" t="s">
        <v>137</v>
      </c>
      <c r="D50" s="22" t="s">
        <v>33</v>
      </c>
      <c r="E50" s="24">
        <v>5</v>
      </c>
      <c r="F50" s="53"/>
      <c r="G50" s="45"/>
      <c r="H50" s="53">
        <f t="shared" si="0"/>
        <v>0</v>
      </c>
      <c r="I50" s="54">
        <f t="shared" si="3"/>
        <v>0</v>
      </c>
      <c r="J50" s="55">
        <f t="shared" si="4"/>
        <v>0</v>
      </c>
      <c r="K50" s="56"/>
    </row>
    <row r="51" spans="1:11" s="51" customFormat="1" ht="15.75">
      <c r="A51" s="50"/>
      <c r="B51" s="21" t="s">
        <v>60</v>
      </c>
      <c r="C51" s="47" t="s">
        <v>151</v>
      </c>
      <c r="D51" s="22" t="s">
        <v>33</v>
      </c>
      <c r="E51" s="24">
        <v>20</v>
      </c>
      <c r="F51" s="53"/>
      <c r="G51" s="45"/>
      <c r="H51" s="53">
        <f t="shared" si="0"/>
        <v>0</v>
      </c>
      <c r="I51" s="54">
        <f t="shared" si="3"/>
        <v>0</v>
      </c>
      <c r="J51" s="55">
        <f t="shared" si="4"/>
        <v>0</v>
      </c>
      <c r="K51" s="56"/>
    </row>
    <row r="52" spans="1:11" s="51" customFormat="1" ht="15.75">
      <c r="A52" s="50"/>
      <c r="B52" s="21" t="s">
        <v>61</v>
      </c>
      <c r="C52" s="47" t="s">
        <v>140</v>
      </c>
      <c r="D52" s="22" t="s">
        <v>63</v>
      </c>
      <c r="E52" s="24">
        <v>100</v>
      </c>
      <c r="F52" s="53"/>
      <c r="G52" s="45"/>
      <c r="H52" s="53">
        <f t="shared" si="0"/>
        <v>0</v>
      </c>
      <c r="I52" s="54">
        <f t="shared" si="3"/>
        <v>0</v>
      </c>
      <c r="J52" s="55">
        <f t="shared" si="4"/>
        <v>0</v>
      </c>
      <c r="K52" s="56"/>
    </row>
    <row r="53" spans="1:11" s="51" customFormat="1" ht="15.75">
      <c r="A53" s="50"/>
      <c r="B53" s="21" t="s">
        <v>62</v>
      </c>
      <c r="C53" s="47" t="s">
        <v>118</v>
      </c>
      <c r="D53" s="22" t="s">
        <v>63</v>
      </c>
      <c r="E53" s="24">
        <v>300</v>
      </c>
      <c r="F53" s="53"/>
      <c r="G53" s="45"/>
      <c r="H53" s="53">
        <f t="shared" si="0"/>
        <v>0</v>
      </c>
      <c r="I53" s="54">
        <f t="shared" si="3"/>
        <v>0</v>
      </c>
      <c r="J53" s="55">
        <f t="shared" si="4"/>
        <v>0</v>
      </c>
      <c r="K53" s="56"/>
    </row>
    <row r="54" spans="1:11" s="51" customFormat="1" ht="15.75">
      <c r="A54" s="50"/>
      <c r="B54" s="21" t="s">
        <v>64</v>
      </c>
      <c r="C54" s="47" t="s">
        <v>158</v>
      </c>
      <c r="D54" s="22" t="s">
        <v>33</v>
      </c>
      <c r="E54" s="24">
        <v>50</v>
      </c>
      <c r="F54" s="53"/>
      <c r="G54" s="45"/>
      <c r="H54" s="53">
        <f t="shared" si="0"/>
        <v>0</v>
      </c>
      <c r="I54" s="54">
        <f t="shared" si="3"/>
        <v>0</v>
      </c>
      <c r="J54" s="55">
        <f t="shared" si="4"/>
        <v>0</v>
      </c>
      <c r="K54" s="56"/>
    </row>
    <row r="55" spans="1:11" s="51" customFormat="1" ht="15.75">
      <c r="A55" s="50"/>
      <c r="B55" s="21" t="s">
        <v>65</v>
      </c>
      <c r="C55" s="47" t="s">
        <v>172</v>
      </c>
      <c r="D55" s="22" t="s">
        <v>33</v>
      </c>
      <c r="E55" s="24">
        <v>30</v>
      </c>
      <c r="F55" s="53"/>
      <c r="G55" s="45"/>
      <c r="H55" s="53">
        <f t="shared" si="0"/>
        <v>0</v>
      </c>
      <c r="I55" s="54">
        <f t="shared" si="3"/>
        <v>0</v>
      </c>
      <c r="J55" s="55">
        <f t="shared" si="4"/>
        <v>0</v>
      </c>
      <c r="K55" s="56"/>
    </row>
    <row r="56" spans="1:11" s="51" customFormat="1" ht="15.75">
      <c r="A56" s="50"/>
      <c r="B56" s="21" t="s">
        <v>66</v>
      </c>
      <c r="C56" s="47" t="s">
        <v>159</v>
      </c>
      <c r="D56" s="22" t="s">
        <v>33</v>
      </c>
      <c r="E56" s="24">
        <v>50</v>
      </c>
      <c r="F56" s="53"/>
      <c r="G56" s="45"/>
      <c r="H56" s="53">
        <f t="shared" si="0"/>
        <v>0</v>
      </c>
      <c r="I56" s="54">
        <f t="shared" si="3"/>
        <v>0</v>
      </c>
      <c r="J56" s="55">
        <f t="shared" si="4"/>
        <v>0</v>
      </c>
      <c r="K56" s="56"/>
    </row>
    <row r="57" spans="1:11" s="51" customFormat="1" ht="15.75">
      <c r="A57" s="50"/>
      <c r="B57" s="21" t="s">
        <v>67</v>
      </c>
      <c r="C57" s="47" t="s">
        <v>163</v>
      </c>
      <c r="D57" s="22" t="s">
        <v>33</v>
      </c>
      <c r="E57" s="24">
        <v>80</v>
      </c>
      <c r="F57" s="53"/>
      <c r="G57" s="45"/>
      <c r="H57" s="53">
        <f t="shared" si="0"/>
        <v>0</v>
      </c>
      <c r="I57" s="54">
        <f t="shared" si="3"/>
        <v>0</v>
      </c>
      <c r="J57" s="55">
        <f t="shared" si="4"/>
        <v>0</v>
      </c>
      <c r="K57" s="56"/>
    </row>
    <row r="58" spans="1:11" s="51" customFormat="1" ht="15.75">
      <c r="A58" s="50"/>
      <c r="B58" s="21" t="s">
        <v>68</v>
      </c>
      <c r="C58" s="47" t="s">
        <v>126</v>
      </c>
      <c r="D58" s="22" t="s">
        <v>33</v>
      </c>
      <c r="E58" s="24">
        <v>250</v>
      </c>
      <c r="F58" s="53"/>
      <c r="G58" s="45"/>
      <c r="H58" s="53">
        <f t="shared" si="0"/>
        <v>0</v>
      </c>
      <c r="I58" s="54">
        <f t="shared" si="3"/>
        <v>0</v>
      </c>
      <c r="J58" s="55">
        <f t="shared" si="4"/>
        <v>0</v>
      </c>
      <c r="K58" s="56"/>
    </row>
    <row r="59" spans="1:11" s="51" customFormat="1" ht="15.75">
      <c r="A59" s="50"/>
      <c r="B59" s="21" t="s">
        <v>69</v>
      </c>
      <c r="C59" s="47" t="s">
        <v>186</v>
      </c>
      <c r="D59" s="22" t="s">
        <v>178</v>
      </c>
      <c r="E59" s="24">
        <v>40</v>
      </c>
      <c r="F59" s="53"/>
      <c r="G59" s="45"/>
      <c r="H59" s="53">
        <f t="shared" si="0"/>
        <v>0</v>
      </c>
      <c r="I59" s="54">
        <f t="shared" si="3"/>
        <v>0</v>
      </c>
      <c r="J59" s="55">
        <f t="shared" si="4"/>
        <v>0</v>
      </c>
      <c r="K59" s="56"/>
    </row>
    <row r="60" spans="1:11" s="51" customFormat="1" ht="15.75">
      <c r="A60" s="50"/>
      <c r="B60" s="21" t="s">
        <v>70</v>
      </c>
      <c r="C60" s="47" t="s">
        <v>181</v>
      </c>
      <c r="D60" s="22" t="s">
        <v>178</v>
      </c>
      <c r="E60" s="24">
        <v>200</v>
      </c>
      <c r="F60" s="53"/>
      <c r="G60" s="45"/>
      <c r="H60" s="53">
        <f t="shared" si="0"/>
        <v>0</v>
      </c>
      <c r="I60" s="54">
        <f t="shared" si="3"/>
        <v>0</v>
      </c>
      <c r="J60" s="55">
        <f t="shared" si="4"/>
        <v>0</v>
      </c>
      <c r="K60" s="56"/>
    </row>
    <row r="61" spans="1:11" s="51" customFormat="1" ht="15.75">
      <c r="A61" s="50"/>
      <c r="B61" s="21" t="s">
        <v>71</v>
      </c>
      <c r="C61" s="47" t="s">
        <v>201</v>
      </c>
      <c r="D61" s="22" t="s">
        <v>33</v>
      </c>
      <c r="E61" s="24">
        <v>400</v>
      </c>
      <c r="F61" s="53"/>
      <c r="G61" s="45"/>
      <c r="H61" s="53">
        <f t="shared" si="0"/>
        <v>0</v>
      </c>
      <c r="I61" s="54">
        <f t="shared" si="3"/>
        <v>0</v>
      </c>
      <c r="J61" s="55">
        <f t="shared" si="4"/>
        <v>0</v>
      </c>
      <c r="K61" s="56"/>
    </row>
    <row r="62" spans="1:11" s="51" customFormat="1" ht="15.75">
      <c r="A62" s="50"/>
      <c r="B62" s="21" t="s">
        <v>72</v>
      </c>
      <c r="C62" s="47" t="s">
        <v>202</v>
      </c>
      <c r="D62" s="22" t="s">
        <v>63</v>
      </c>
      <c r="E62" s="24">
        <v>40</v>
      </c>
      <c r="F62" s="53"/>
      <c r="G62" s="45"/>
      <c r="H62" s="53">
        <f t="shared" si="0"/>
        <v>0</v>
      </c>
      <c r="I62" s="54">
        <f t="shared" si="3"/>
        <v>0</v>
      </c>
      <c r="J62" s="55">
        <f t="shared" si="4"/>
        <v>0</v>
      </c>
      <c r="K62" s="56"/>
    </row>
    <row r="63" spans="1:11" s="51" customFormat="1" ht="15.75">
      <c r="A63" s="50"/>
      <c r="B63" s="21" t="s">
        <v>73</v>
      </c>
      <c r="C63" s="47" t="s">
        <v>123</v>
      </c>
      <c r="D63" s="22" t="s">
        <v>33</v>
      </c>
      <c r="E63" s="24">
        <v>300</v>
      </c>
      <c r="F63" s="53"/>
      <c r="G63" s="45"/>
      <c r="H63" s="53">
        <f t="shared" si="0"/>
        <v>0</v>
      </c>
      <c r="I63" s="54">
        <f t="shared" si="3"/>
        <v>0</v>
      </c>
      <c r="J63" s="55">
        <f t="shared" si="4"/>
        <v>0</v>
      </c>
      <c r="K63" s="56"/>
    </row>
    <row r="64" spans="1:11" s="51" customFormat="1" ht="15.75">
      <c r="A64" s="50"/>
      <c r="B64" s="21" t="s">
        <v>74</v>
      </c>
      <c r="C64" s="47" t="s">
        <v>117</v>
      </c>
      <c r="D64" s="22" t="s">
        <v>33</v>
      </c>
      <c r="E64" s="24">
        <v>400</v>
      </c>
      <c r="F64" s="53"/>
      <c r="G64" s="45"/>
      <c r="H64" s="53">
        <f t="shared" si="0"/>
        <v>0</v>
      </c>
      <c r="I64" s="54">
        <f t="shared" si="3"/>
        <v>0</v>
      </c>
      <c r="J64" s="55">
        <f t="shared" si="4"/>
        <v>0</v>
      </c>
      <c r="K64" s="56"/>
    </row>
    <row r="65" spans="1:11" s="51" customFormat="1" ht="15.75">
      <c r="A65" s="50"/>
      <c r="B65" s="21" t="s">
        <v>75</v>
      </c>
      <c r="C65" s="47" t="s">
        <v>182</v>
      </c>
      <c r="D65" s="22" t="s">
        <v>33</v>
      </c>
      <c r="E65" s="24">
        <v>0.5</v>
      </c>
      <c r="F65" s="53"/>
      <c r="G65" s="45"/>
      <c r="H65" s="53">
        <f t="shared" si="0"/>
        <v>0</v>
      </c>
      <c r="I65" s="54">
        <f t="shared" si="3"/>
        <v>0</v>
      </c>
      <c r="J65" s="55">
        <f t="shared" si="4"/>
        <v>0</v>
      </c>
      <c r="K65" s="56"/>
    </row>
    <row r="66" spans="1:11" s="51" customFormat="1" ht="15.75">
      <c r="A66" s="50"/>
      <c r="B66" s="21" t="s">
        <v>76</v>
      </c>
      <c r="C66" s="47" t="s">
        <v>187</v>
      </c>
      <c r="D66" s="22" t="s">
        <v>33</v>
      </c>
      <c r="E66" s="24">
        <v>400</v>
      </c>
      <c r="F66" s="53"/>
      <c r="G66" s="45"/>
      <c r="H66" s="53">
        <f t="shared" si="0"/>
        <v>0</v>
      </c>
      <c r="I66" s="54">
        <f t="shared" si="3"/>
        <v>0</v>
      </c>
      <c r="J66" s="55">
        <f t="shared" si="4"/>
        <v>0</v>
      </c>
      <c r="K66" s="56"/>
    </row>
    <row r="67" spans="1:11" s="51" customFormat="1" ht="15.75">
      <c r="A67" s="50"/>
      <c r="B67" s="21" t="s">
        <v>77</v>
      </c>
      <c r="C67" s="47" t="s">
        <v>111</v>
      </c>
      <c r="D67" s="22" t="s">
        <v>33</v>
      </c>
      <c r="E67" s="24">
        <v>70</v>
      </c>
      <c r="F67" s="53"/>
      <c r="G67" s="45"/>
      <c r="H67" s="53">
        <f t="shared" si="0"/>
        <v>0</v>
      </c>
      <c r="I67" s="54">
        <f t="shared" si="3"/>
        <v>0</v>
      </c>
      <c r="J67" s="55">
        <f t="shared" si="4"/>
        <v>0</v>
      </c>
      <c r="K67" s="56"/>
    </row>
    <row r="68" spans="1:11" s="51" customFormat="1" ht="15.75">
      <c r="A68" s="50"/>
      <c r="B68" s="21" t="s">
        <v>78</v>
      </c>
      <c r="C68" s="47" t="s">
        <v>120</v>
      </c>
      <c r="D68" s="22" t="s">
        <v>33</v>
      </c>
      <c r="E68" s="24">
        <v>300</v>
      </c>
      <c r="F68" s="53"/>
      <c r="G68" s="45"/>
      <c r="H68" s="53">
        <f t="shared" si="0"/>
        <v>0</v>
      </c>
      <c r="I68" s="54">
        <f t="shared" si="3"/>
        <v>0</v>
      </c>
      <c r="J68" s="55">
        <f t="shared" si="4"/>
        <v>0</v>
      </c>
      <c r="K68" s="56"/>
    </row>
    <row r="69" spans="1:11" s="51" customFormat="1" ht="15.75">
      <c r="A69" s="50"/>
      <c r="B69" s="21" t="s">
        <v>79</v>
      </c>
      <c r="C69" s="47" t="s">
        <v>124</v>
      </c>
      <c r="D69" s="22" t="s">
        <v>63</v>
      </c>
      <c r="E69" s="24">
        <v>400</v>
      </c>
      <c r="F69" s="53"/>
      <c r="G69" s="45"/>
      <c r="H69" s="53">
        <f t="shared" si="0"/>
        <v>0</v>
      </c>
      <c r="I69" s="54">
        <f t="shared" si="3"/>
        <v>0</v>
      </c>
      <c r="J69" s="55">
        <f t="shared" si="4"/>
        <v>0</v>
      </c>
      <c r="K69" s="56"/>
    </row>
    <row r="70" spans="1:11" s="51" customFormat="1" ht="15.75">
      <c r="A70" s="50"/>
      <c r="B70" s="21" t="s">
        <v>80</v>
      </c>
      <c r="C70" s="47" t="s">
        <v>134</v>
      </c>
      <c r="D70" s="22" t="s">
        <v>33</v>
      </c>
      <c r="E70" s="24">
        <v>5</v>
      </c>
      <c r="F70" s="53"/>
      <c r="G70" s="45"/>
      <c r="H70" s="53">
        <f t="shared" si="0"/>
        <v>0</v>
      </c>
      <c r="I70" s="54">
        <f t="shared" si="3"/>
        <v>0</v>
      </c>
      <c r="J70" s="55">
        <f t="shared" si="4"/>
        <v>0</v>
      </c>
      <c r="K70" s="56"/>
    </row>
    <row r="71" spans="1:11" s="51" customFormat="1" ht="15.75">
      <c r="A71" s="50"/>
      <c r="B71" s="21" t="s">
        <v>81</v>
      </c>
      <c r="C71" s="47" t="s">
        <v>165</v>
      </c>
      <c r="D71" s="22" t="s">
        <v>33</v>
      </c>
      <c r="E71" s="24">
        <v>400</v>
      </c>
      <c r="F71" s="53"/>
      <c r="G71" s="45"/>
      <c r="H71" s="53">
        <f t="shared" si="0"/>
        <v>0</v>
      </c>
      <c r="I71" s="54">
        <f t="shared" si="3"/>
        <v>0</v>
      </c>
      <c r="J71" s="55">
        <f t="shared" si="4"/>
        <v>0</v>
      </c>
      <c r="K71" s="56"/>
    </row>
    <row r="72" spans="1:11" s="51" customFormat="1" ht="15.75">
      <c r="A72" s="50"/>
      <c r="B72" s="21" t="s">
        <v>82</v>
      </c>
      <c r="C72" s="47" t="s">
        <v>203</v>
      </c>
      <c r="D72" s="22" t="s">
        <v>33</v>
      </c>
      <c r="E72" s="24">
        <v>100</v>
      </c>
      <c r="F72" s="53"/>
      <c r="G72" s="45"/>
      <c r="H72" s="53">
        <f t="shared" si="0"/>
        <v>0</v>
      </c>
      <c r="I72" s="54">
        <f t="shared" si="3"/>
        <v>0</v>
      </c>
      <c r="J72" s="55">
        <f t="shared" si="4"/>
        <v>0</v>
      </c>
      <c r="K72" s="56"/>
    </row>
    <row r="73" spans="1:11" s="51" customFormat="1" ht="15.75">
      <c r="A73" s="50"/>
      <c r="B73" s="21" t="s">
        <v>83</v>
      </c>
      <c r="C73" s="47" t="s">
        <v>121</v>
      </c>
      <c r="D73" s="22" t="s">
        <v>33</v>
      </c>
      <c r="E73" s="24">
        <v>600</v>
      </c>
      <c r="F73" s="53"/>
      <c r="G73" s="45"/>
      <c r="H73" s="53">
        <f t="shared" si="0"/>
        <v>0</v>
      </c>
      <c r="I73" s="54">
        <f t="shared" si="3"/>
        <v>0</v>
      </c>
      <c r="J73" s="55">
        <f t="shared" si="4"/>
        <v>0</v>
      </c>
      <c r="K73" s="56"/>
    </row>
    <row r="74" spans="1:11" s="51" customFormat="1" ht="15.75">
      <c r="A74" s="50"/>
      <c r="B74" s="21" t="s">
        <v>84</v>
      </c>
      <c r="C74" s="47" t="s">
        <v>127</v>
      </c>
      <c r="D74" s="22" t="s">
        <v>63</v>
      </c>
      <c r="E74" s="24">
        <v>60</v>
      </c>
      <c r="F74" s="53"/>
      <c r="G74" s="45"/>
      <c r="H74" s="53">
        <f t="shared" si="0"/>
        <v>0</v>
      </c>
      <c r="I74" s="54">
        <f t="shared" si="3"/>
        <v>0</v>
      </c>
      <c r="J74" s="55">
        <f t="shared" si="4"/>
        <v>0</v>
      </c>
      <c r="K74" s="56"/>
    </row>
    <row r="75" spans="1:11" s="51" customFormat="1" ht="15.75">
      <c r="A75" s="50"/>
      <c r="B75" s="21" t="s">
        <v>85</v>
      </c>
      <c r="C75" s="47" t="s">
        <v>150</v>
      </c>
      <c r="D75" s="22" t="s">
        <v>63</v>
      </c>
      <c r="E75" s="24">
        <v>20</v>
      </c>
      <c r="F75" s="53"/>
      <c r="G75" s="45"/>
      <c r="H75" s="53">
        <f t="shared" si="0"/>
        <v>0</v>
      </c>
      <c r="I75" s="54">
        <f t="shared" si="3"/>
        <v>0</v>
      </c>
      <c r="J75" s="55">
        <f t="shared" si="4"/>
        <v>0</v>
      </c>
      <c r="K75" s="56"/>
    </row>
    <row r="76" spans="1:11" s="51" customFormat="1" ht="15.75">
      <c r="A76" s="50"/>
      <c r="B76" s="21" t="s">
        <v>86</v>
      </c>
      <c r="C76" s="47" t="s">
        <v>135</v>
      </c>
      <c r="D76" s="22" t="s">
        <v>33</v>
      </c>
      <c r="E76" s="24">
        <v>2</v>
      </c>
      <c r="F76" s="53"/>
      <c r="G76" s="45"/>
      <c r="H76" s="53">
        <f t="shared" si="0"/>
        <v>0</v>
      </c>
      <c r="I76" s="54">
        <f t="shared" si="3"/>
        <v>0</v>
      </c>
      <c r="J76" s="55">
        <f t="shared" si="4"/>
        <v>0</v>
      </c>
      <c r="K76" s="56"/>
    </row>
    <row r="77" spans="1:11" s="51" customFormat="1" ht="15.75">
      <c r="A77" s="50"/>
      <c r="B77" s="21" t="s">
        <v>87</v>
      </c>
      <c r="C77" s="47" t="s">
        <v>138</v>
      </c>
      <c r="D77" s="22" t="s">
        <v>33</v>
      </c>
      <c r="E77" s="24">
        <v>5</v>
      </c>
      <c r="F77" s="53"/>
      <c r="G77" s="45"/>
      <c r="H77" s="53">
        <f t="shared" si="0"/>
        <v>0</v>
      </c>
      <c r="I77" s="54">
        <f t="shared" si="3"/>
        <v>0</v>
      </c>
      <c r="J77" s="55">
        <f t="shared" si="4"/>
        <v>0</v>
      </c>
      <c r="K77" s="56"/>
    </row>
    <row r="78" spans="1:11" s="51" customFormat="1" ht="15.75">
      <c r="A78" s="50"/>
      <c r="B78" s="21" t="s">
        <v>88</v>
      </c>
      <c r="C78" s="47" t="s">
        <v>149</v>
      </c>
      <c r="D78" s="22" t="s">
        <v>63</v>
      </c>
      <c r="E78" s="24">
        <v>100</v>
      </c>
      <c r="F78" s="53"/>
      <c r="G78" s="45"/>
      <c r="H78" s="53">
        <f t="shared" si="0"/>
        <v>0</v>
      </c>
      <c r="I78" s="54">
        <f t="shared" si="3"/>
        <v>0</v>
      </c>
      <c r="J78" s="55">
        <f t="shared" si="4"/>
        <v>0</v>
      </c>
      <c r="K78" s="56"/>
    </row>
    <row r="79" spans="1:11" s="51" customFormat="1" ht="15.75">
      <c r="A79" s="50"/>
      <c r="B79" s="21" t="s">
        <v>89</v>
      </c>
      <c r="C79" s="47" t="s">
        <v>143</v>
      </c>
      <c r="D79" s="22" t="s">
        <v>33</v>
      </c>
      <c r="E79" s="24">
        <v>50</v>
      </c>
      <c r="F79" s="53"/>
      <c r="G79" s="45"/>
      <c r="H79" s="53">
        <f t="shared" si="0"/>
        <v>0</v>
      </c>
      <c r="I79" s="54">
        <f t="shared" si="3"/>
        <v>0</v>
      </c>
      <c r="J79" s="55">
        <f t="shared" si="4"/>
        <v>0</v>
      </c>
      <c r="K79" s="56"/>
    </row>
    <row r="80" spans="1:11" s="51" customFormat="1" ht="15.75">
      <c r="A80" s="50"/>
      <c r="B80" s="21" t="s">
        <v>90</v>
      </c>
      <c r="C80" s="47" t="s">
        <v>114</v>
      </c>
      <c r="D80" s="22" t="s">
        <v>63</v>
      </c>
      <c r="E80" s="24">
        <v>200</v>
      </c>
      <c r="F80" s="53"/>
      <c r="G80" s="45"/>
      <c r="H80" s="53">
        <f t="shared" ref="H80:H100" si="5">F80+(F80*G80)</f>
        <v>0</v>
      </c>
      <c r="I80" s="54">
        <f t="shared" si="3"/>
        <v>0</v>
      </c>
      <c r="J80" s="55">
        <f t="shared" si="4"/>
        <v>0</v>
      </c>
      <c r="K80" s="56"/>
    </row>
    <row r="81" spans="1:11" s="51" customFormat="1" ht="15.75">
      <c r="A81" s="50"/>
      <c r="B81" s="21" t="s">
        <v>91</v>
      </c>
      <c r="C81" s="47" t="s">
        <v>154</v>
      </c>
      <c r="D81" s="22" t="s">
        <v>63</v>
      </c>
      <c r="E81" s="24">
        <v>100</v>
      </c>
      <c r="F81" s="53"/>
      <c r="G81" s="45"/>
      <c r="H81" s="53">
        <f t="shared" si="5"/>
        <v>0</v>
      </c>
      <c r="I81" s="54">
        <f t="shared" si="3"/>
        <v>0</v>
      </c>
      <c r="J81" s="55">
        <f t="shared" si="4"/>
        <v>0</v>
      </c>
      <c r="K81" s="56"/>
    </row>
    <row r="82" spans="1:11" s="51" customFormat="1" ht="15.75">
      <c r="A82" s="50"/>
      <c r="B82" s="21" t="s">
        <v>92</v>
      </c>
      <c r="C82" s="47" t="s">
        <v>153</v>
      </c>
      <c r="D82" s="22" t="s">
        <v>63</v>
      </c>
      <c r="E82" s="24">
        <v>20</v>
      </c>
      <c r="F82" s="53"/>
      <c r="G82" s="45"/>
      <c r="H82" s="53">
        <f t="shared" si="5"/>
        <v>0</v>
      </c>
      <c r="I82" s="54">
        <f t="shared" si="3"/>
        <v>0</v>
      </c>
      <c r="J82" s="55">
        <f t="shared" si="4"/>
        <v>0</v>
      </c>
      <c r="K82" s="56"/>
    </row>
    <row r="83" spans="1:11" s="51" customFormat="1" ht="15.75">
      <c r="A83" s="50"/>
      <c r="B83" s="21" t="s">
        <v>93</v>
      </c>
      <c r="C83" s="47" t="s">
        <v>152</v>
      </c>
      <c r="D83" s="22" t="s">
        <v>63</v>
      </c>
      <c r="E83" s="24">
        <v>15</v>
      </c>
      <c r="F83" s="53"/>
      <c r="G83" s="45"/>
      <c r="H83" s="53">
        <f t="shared" si="5"/>
        <v>0</v>
      </c>
      <c r="I83" s="54">
        <f t="shared" si="3"/>
        <v>0</v>
      </c>
      <c r="J83" s="55">
        <f t="shared" si="4"/>
        <v>0</v>
      </c>
      <c r="K83" s="56"/>
    </row>
    <row r="84" spans="1:11" s="51" customFormat="1" ht="15.75">
      <c r="A84" s="50"/>
      <c r="B84" s="21" t="s">
        <v>94</v>
      </c>
      <c r="C84" s="47" t="s">
        <v>128</v>
      </c>
      <c r="D84" s="22" t="s">
        <v>63</v>
      </c>
      <c r="E84" s="24">
        <v>20</v>
      </c>
      <c r="F84" s="53"/>
      <c r="G84" s="45"/>
      <c r="H84" s="53">
        <f t="shared" si="5"/>
        <v>0</v>
      </c>
      <c r="I84" s="54">
        <f t="shared" si="3"/>
        <v>0</v>
      </c>
      <c r="J84" s="55">
        <f t="shared" si="4"/>
        <v>0</v>
      </c>
      <c r="K84" s="56"/>
    </row>
    <row r="85" spans="1:11" s="51" customFormat="1" ht="15.75">
      <c r="A85" s="50"/>
      <c r="B85" s="21" t="s">
        <v>95</v>
      </c>
      <c r="C85" s="47" t="s">
        <v>122</v>
      </c>
      <c r="D85" s="22" t="s">
        <v>63</v>
      </c>
      <c r="E85" s="24">
        <v>200</v>
      </c>
      <c r="F85" s="53"/>
      <c r="G85" s="45"/>
      <c r="H85" s="53">
        <f t="shared" si="5"/>
        <v>0</v>
      </c>
      <c r="I85" s="54">
        <f t="shared" si="3"/>
        <v>0</v>
      </c>
      <c r="J85" s="55">
        <f t="shared" si="4"/>
        <v>0</v>
      </c>
      <c r="K85" s="56"/>
    </row>
    <row r="86" spans="1:11" s="51" customFormat="1" ht="15.75">
      <c r="A86" s="50"/>
      <c r="B86" s="21" t="s">
        <v>96</v>
      </c>
      <c r="C86" s="47" t="s">
        <v>147</v>
      </c>
      <c r="D86" s="22" t="s">
        <v>63</v>
      </c>
      <c r="E86" s="24">
        <v>30</v>
      </c>
      <c r="F86" s="53"/>
      <c r="G86" s="45"/>
      <c r="H86" s="53">
        <f t="shared" si="5"/>
        <v>0</v>
      </c>
      <c r="I86" s="54">
        <f t="shared" si="3"/>
        <v>0</v>
      </c>
      <c r="J86" s="55">
        <f t="shared" si="4"/>
        <v>0</v>
      </c>
      <c r="K86" s="56"/>
    </row>
    <row r="87" spans="1:11" s="51" customFormat="1" ht="15.75">
      <c r="A87" s="50"/>
      <c r="B87" s="21" t="s">
        <v>97</v>
      </c>
      <c r="C87" s="47" t="s">
        <v>146</v>
      </c>
      <c r="D87" s="22" t="s">
        <v>63</v>
      </c>
      <c r="E87" s="24">
        <v>15</v>
      </c>
      <c r="F87" s="53"/>
      <c r="G87" s="45"/>
      <c r="H87" s="53">
        <f t="shared" si="5"/>
        <v>0</v>
      </c>
      <c r="I87" s="54">
        <f t="shared" si="3"/>
        <v>0</v>
      </c>
      <c r="J87" s="55">
        <f t="shared" si="4"/>
        <v>0</v>
      </c>
      <c r="K87" s="56"/>
    </row>
    <row r="88" spans="1:11" s="51" customFormat="1" ht="15.75">
      <c r="A88" s="50"/>
      <c r="B88" s="21" t="s">
        <v>98</v>
      </c>
      <c r="C88" s="47" t="s">
        <v>125</v>
      </c>
      <c r="D88" s="22" t="s">
        <v>63</v>
      </c>
      <c r="E88" s="24">
        <v>150</v>
      </c>
      <c r="F88" s="53"/>
      <c r="G88" s="45"/>
      <c r="H88" s="53">
        <f t="shared" si="5"/>
        <v>0</v>
      </c>
      <c r="I88" s="54">
        <f t="shared" si="3"/>
        <v>0</v>
      </c>
      <c r="J88" s="55">
        <f t="shared" si="4"/>
        <v>0</v>
      </c>
      <c r="K88" s="56"/>
    </row>
    <row r="89" spans="1:11" s="51" customFormat="1" ht="15.75">
      <c r="A89" s="50"/>
      <c r="B89" s="21" t="s">
        <v>99</v>
      </c>
      <c r="C89" s="47" t="s">
        <v>119</v>
      </c>
      <c r="D89" s="22" t="s">
        <v>33</v>
      </c>
      <c r="E89" s="24">
        <v>250</v>
      </c>
      <c r="F89" s="53"/>
      <c r="G89" s="45"/>
      <c r="H89" s="53">
        <f t="shared" si="5"/>
        <v>0</v>
      </c>
      <c r="I89" s="54">
        <f t="shared" si="3"/>
        <v>0</v>
      </c>
      <c r="J89" s="55">
        <f t="shared" si="4"/>
        <v>0</v>
      </c>
      <c r="K89" s="56"/>
    </row>
    <row r="90" spans="1:11" s="51" customFormat="1" ht="15.75">
      <c r="A90" s="50"/>
      <c r="B90" s="21" t="s">
        <v>100</v>
      </c>
      <c r="C90" s="47" t="s">
        <v>142</v>
      </c>
      <c r="D90" s="22" t="s">
        <v>63</v>
      </c>
      <c r="E90" s="24">
        <v>50</v>
      </c>
      <c r="F90" s="53"/>
      <c r="G90" s="45"/>
      <c r="H90" s="53">
        <f t="shared" si="5"/>
        <v>0</v>
      </c>
      <c r="I90" s="54">
        <f t="shared" si="3"/>
        <v>0</v>
      </c>
      <c r="J90" s="55">
        <f t="shared" si="4"/>
        <v>0</v>
      </c>
      <c r="K90" s="56"/>
    </row>
    <row r="91" spans="1:11" s="51" customFormat="1" ht="15.75">
      <c r="A91" s="50"/>
      <c r="B91" s="21" t="s">
        <v>101</v>
      </c>
      <c r="C91" s="47" t="s">
        <v>155</v>
      </c>
      <c r="D91" s="22" t="s">
        <v>63</v>
      </c>
      <c r="E91" s="24">
        <v>6</v>
      </c>
      <c r="F91" s="53"/>
      <c r="G91" s="45"/>
      <c r="H91" s="53">
        <f t="shared" si="5"/>
        <v>0</v>
      </c>
      <c r="I91" s="54">
        <f t="shared" si="3"/>
        <v>0</v>
      </c>
      <c r="J91" s="55">
        <f t="shared" si="4"/>
        <v>0</v>
      </c>
      <c r="K91" s="56"/>
    </row>
    <row r="92" spans="1:11" s="51" customFormat="1" ht="15.75">
      <c r="A92" s="50"/>
      <c r="B92" s="21" t="s">
        <v>102</v>
      </c>
      <c r="C92" s="47" t="s">
        <v>136</v>
      </c>
      <c r="D92" s="22" t="s">
        <v>33</v>
      </c>
      <c r="E92" s="24">
        <v>2</v>
      </c>
      <c r="F92" s="53"/>
      <c r="G92" s="45"/>
      <c r="H92" s="53">
        <f t="shared" si="5"/>
        <v>0</v>
      </c>
      <c r="I92" s="54">
        <f t="shared" si="3"/>
        <v>0</v>
      </c>
      <c r="J92" s="55">
        <f t="shared" si="4"/>
        <v>0</v>
      </c>
      <c r="K92" s="56"/>
    </row>
    <row r="93" spans="1:11" s="51" customFormat="1" ht="15.75">
      <c r="A93" s="50"/>
      <c r="B93" s="21" t="s">
        <v>103</v>
      </c>
      <c r="C93" s="47" t="s">
        <v>115</v>
      </c>
      <c r="D93" s="22" t="s">
        <v>63</v>
      </c>
      <c r="E93" s="24">
        <v>500</v>
      </c>
      <c r="F93" s="53"/>
      <c r="G93" s="45"/>
      <c r="H93" s="53">
        <f t="shared" si="5"/>
        <v>0</v>
      </c>
      <c r="I93" s="54">
        <f t="shared" si="3"/>
        <v>0</v>
      </c>
      <c r="J93" s="55">
        <f t="shared" si="4"/>
        <v>0</v>
      </c>
      <c r="K93" s="56"/>
    </row>
    <row r="94" spans="1:11" s="51" customFormat="1" ht="15.75">
      <c r="A94" s="50"/>
      <c r="B94" s="21" t="s">
        <v>104</v>
      </c>
      <c r="C94" s="47" t="s">
        <v>204</v>
      </c>
      <c r="D94" s="22" t="s">
        <v>63</v>
      </c>
      <c r="E94" s="24">
        <v>20</v>
      </c>
      <c r="F94" s="53"/>
      <c r="G94" s="45"/>
      <c r="H94" s="53">
        <f t="shared" si="5"/>
        <v>0</v>
      </c>
      <c r="I94" s="54">
        <f t="shared" si="3"/>
        <v>0</v>
      </c>
      <c r="J94" s="55">
        <f t="shared" si="4"/>
        <v>0</v>
      </c>
      <c r="K94" s="56"/>
    </row>
    <row r="95" spans="1:11" s="51" customFormat="1" ht="15.75">
      <c r="A95" s="50"/>
      <c r="B95" s="21" t="s">
        <v>105</v>
      </c>
      <c r="C95" s="47" t="s">
        <v>175</v>
      </c>
      <c r="D95" s="22" t="s">
        <v>33</v>
      </c>
      <c r="E95" s="24">
        <v>100</v>
      </c>
      <c r="F95" s="53"/>
      <c r="G95" s="45"/>
      <c r="H95" s="53">
        <f t="shared" si="5"/>
        <v>0</v>
      </c>
      <c r="I95" s="54">
        <f t="shared" si="3"/>
        <v>0</v>
      </c>
      <c r="J95" s="55">
        <f t="shared" si="4"/>
        <v>0</v>
      </c>
      <c r="K95" s="56"/>
    </row>
    <row r="96" spans="1:11" s="51" customFormat="1" ht="15.75">
      <c r="A96" s="50"/>
      <c r="B96" s="21" t="s">
        <v>106</v>
      </c>
      <c r="C96" s="47" t="s">
        <v>173</v>
      </c>
      <c r="D96" s="22" t="s">
        <v>33</v>
      </c>
      <c r="E96" s="24">
        <v>70</v>
      </c>
      <c r="F96" s="53"/>
      <c r="G96" s="45"/>
      <c r="H96" s="53">
        <f t="shared" si="5"/>
        <v>0</v>
      </c>
      <c r="I96" s="54">
        <f t="shared" si="3"/>
        <v>0</v>
      </c>
      <c r="J96" s="55">
        <f t="shared" si="4"/>
        <v>0</v>
      </c>
      <c r="K96" s="56"/>
    </row>
    <row r="97" spans="1:11" s="51" customFormat="1" ht="15.75">
      <c r="A97" s="50"/>
      <c r="B97" s="21" t="s">
        <v>107</v>
      </c>
      <c r="C97" s="47" t="s">
        <v>162</v>
      </c>
      <c r="D97" s="22" t="s">
        <v>33</v>
      </c>
      <c r="E97" s="24">
        <v>60</v>
      </c>
      <c r="F97" s="53"/>
      <c r="G97" s="45"/>
      <c r="H97" s="53">
        <f t="shared" si="5"/>
        <v>0</v>
      </c>
      <c r="I97" s="54">
        <f t="shared" si="3"/>
        <v>0</v>
      </c>
      <c r="J97" s="55">
        <f t="shared" si="4"/>
        <v>0</v>
      </c>
      <c r="K97" s="56"/>
    </row>
    <row r="98" spans="1:11" s="51" customFormat="1" ht="15.75">
      <c r="A98" s="50"/>
      <c r="B98" s="21" t="s">
        <v>108</v>
      </c>
      <c r="C98" s="47" t="s">
        <v>184</v>
      </c>
      <c r="D98" s="22" t="s">
        <v>33</v>
      </c>
      <c r="E98" s="24">
        <v>1000</v>
      </c>
      <c r="F98" s="53"/>
      <c r="G98" s="45"/>
      <c r="H98" s="53">
        <f t="shared" si="5"/>
        <v>0</v>
      </c>
      <c r="I98" s="54">
        <f t="shared" si="3"/>
        <v>0</v>
      </c>
      <c r="J98" s="55">
        <f t="shared" si="4"/>
        <v>0</v>
      </c>
      <c r="K98" s="56"/>
    </row>
    <row r="99" spans="1:11" s="51" customFormat="1" ht="15.75">
      <c r="A99" s="50"/>
      <c r="B99" s="21" t="s">
        <v>109</v>
      </c>
      <c r="C99" s="47" t="s">
        <v>180</v>
      </c>
      <c r="D99" s="22" t="s">
        <v>33</v>
      </c>
      <c r="E99" s="24">
        <v>1500</v>
      </c>
      <c r="F99" s="53"/>
      <c r="G99" s="45"/>
      <c r="H99" s="53">
        <f t="shared" si="5"/>
        <v>0</v>
      </c>
      <c r="I99" s="54">
        <f t="shared" si="3"/>
        <v>0</v>
      </c>
      <c r="J99" s="55">
        <f t="shared" si="4"/>
        <v>0</v>
      </c>
      <c r="K99" s="56"/>
    </row>
    <row r="100" spans="1:11" s="51" customFormat="1" ht="16.5" thickBot="1">
      <c r="A100" s="50"/>
      <c r="B100" s="21" t="s">
        <v>110</v>
      </c>
      <c r="C100" s="47" t="s">
        <v>205</v>
      </c>
      <c r="D100" s="22" t="s">
        <v>33</v>
      </c>
      <c r="E100" s="24">
        <v>1200</v>
      </c>
      <c r="F100" s="53"/>
      <c r="G100" s="45"/>
      <c r="H100" s="53">
        <f t="shared" si="5"/>
        <v>0</v>
      </c>
      <c r="I100" s="54">
        <f t="shared" si="3"/>
        <v>0</v>
      </c>
      <c r="J100" s="55">
        <f t="shared" si="4"/>
        <v>0</v>
      </c>
      <c r="K100" s="56"/>
    </row>
    <row r="101" spans="1:11" ht="30" customHeight="1" thickTop="1" thickBot="1">
      <c r="F101" s="76" t="s">
        <v>23</v>
      </c>
      <c r="G101" s="77"/>
      <c r="H101" s="78"/>
      <c r="I101" s="42">
        <f>SUM(I15:I100)</f>
        <v>0</v>
      </c>
      <c r="J101" s="43">
        <f>SUM(J15:J100)</f>
        <v>0</v>
      </c>
    </row>
    <row r="102" spans="1:11" ht="30" customHeight="1" thickTop="1">
      <c r="F102" s="35"/>
      <c r="G102" s="35"/>
      <c r="H102" s="35"/>
      <c r="I102" s="36"/>
      <c r="J102" s="36"/>
    </row>
    <row r="103" spans="1:11" s="59" customFormat="1" ht="30" customHeight="1">
      <c r="B103" s="60"/>
      <c r="C103" s="61"/>
      <c r="F103" s="62"/>
      <c r="G103" s="62"/>
      <c r="H103" s="62"/>
      <c r="I103" s="63"/>
      <c r="J103" s="63"/>
    </row>
    <row r="104" spans="1:11" s="59" customFormat="1" ht="12">
      <c r="B104" s="60"/>
      <c r="C104" s="64"/>
      <c r="F104" s="62"/>
      <c r="G104" s="62"/>
      <c r="H104" s="62"/>
      <c r="I104" s="63"/>
      <c r="J104" s="63"/>
    </row>
    <row r="105" spans="1:11" s="65" customFormat="1">
      <c r="B105" s="66"/>
      <c r="C105" s="67"/>
      <c r="F105" s="68"/>
      <c r="G105" s="69"/>
      <c r="H105" s="85" t="s">
        <v>190</v>
      </c>
      <c r="I105" s="85"/>
      <c r="J105" s="85"/>
      <c r="K105" s="85"/>
    </row>
    <row r="106" spans="1:11" s="69" customFormat="1" ht="15">
      <c r="B106" s="70"/>
      <c r="C106" s="71"/>
      <c r="D106" s="71"/>
      <c r="E106" s="72"/>
      <c r="H106" s="85" t="s">
        <v>191</v>
      </c>
      <c r="I106" s="85"/>
      <c r="J106" s="85"/>
      <c r="K106" s="85"/>
    </row>
    <row r="107" spans="1:11" ht="15.75">
      <c r="B107" s="70"/>
      <c r="C107" s="71"/>
      <c r="D107" s="71"/>
      <c r="F107" s="35"/>
      <c r="G107" s="35"/>
      <c r="H107" s="35"/>
      <c r="I107" s="36"/>
      <c r="J107" s="36"/>
    </row>
    <row r="108" spans="1:11">
      <c r="B108" s="70"/>
      <c r="C108" s="71"/>
      <c r="D108" s="71"/>
    </row>
    <row r="109" spans="1:11" ht="15.75">
      <c r="B109" s="73"/>
      <c r="C109" s="74"/>
    </row>
  </sheetData>
  <sortState xmlns:xlrd2="http://schemas.microsoft.com/office/spreadsheetml/2017/richdata2" ref="C15:E100">
    <sortCondition ref="C15"/>
  </sortState>
  <mergeCells count="4">
    <mergeCell ref="F101:H101"/>
    <mergeCell ref="H1:J2"/>
    <mergeCell ref="H105:K105"/>
    <mergeCell ref="H106:K106"/>
  </mergeCells>
  <pageMargins left="0.7" right="0.7" top="0.75" bottom="0.75" header="0.3" footer="0.3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2020-10-06T10:13:37Z</cp:lastPrinted>
  <dcterms:created xsi:type="dcterms:W3CDTF">2013-10-18T08:03:15Z</dcterms:created>
  <dcterms:modified xsi:type="dcterms:W3CDTF">2025-04-09T13:48:32Z</dcterms:modified>
</cp:coreProperties>
</file>