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8b5f4679326973e/Pulpit/17. WĘDLINY zwylke wysłane 23.04.2024/2. OGŁOSZENIE/"/>
    </mc:Choice>
  </mc:AlternateContent>
  <xr:revisionPtr revIDLastSave="2" documentId="13_ncr:1_{47A63A5B-D9A5-4CA3-8625-0819B83E8B1F}" xr6:coauthVersionLast="47" xr6:coauthVersionMax="47" xr10:uidLastSave="{8ACDAF08-0ADE-419F-9E1D-0D179C91675C}"/>
  <bookViews>
    <workbookView xWindow="11790" yWindow="465" windowWidth="16785" windowHeight="11295" tabRatio="450" xr2:uid="{00000000-000D-0000-FFFF-FFFF00000000}"/>
  </bookViews>
  <sheets>
    <sheet name="Wędliny" sheetId="33" r:id="rId1"/>
  </sheets>
  <definedNames>
    <definedName name="Excel_BuiltIn__FilterDatabase">#REF!</definedName>
    <definedName name="OLE_LINK1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33" l="1"/>
  <c r="I18" i="33"/>
  <c r="I19" i="33"/>
  <c r="I20" i="33"/>
  <c r="I21" i="33"/>
  <c r="I22" i="33"/>
  <c r="I23" i="33"/>
  <c r="I24" i="33"/>
  <c r="I25" i="33"/>
  <c r="I26" i="33"/>
  <c r="I27" i="33"/>
  <c r="I28" i="33"/>
  <c r="I29" i="33"/>
  <c r="I30" i="33"/>
  <c r="I31" i="33"/>
  <c r="I32" i="33"/>
  <c r="I33" i="33"/>
  <c r="I34" i="33"/>
  <c r="I35" i="33"/>
  <c r="I36" i="33"/>
  <c r="I37" i="33"/>
  <c r="I38" i="33"/>
  <c r="I39" i="33"/>
  <c r="I40" i="33"/>
  <c r="I41" i="33"/>
  <c r="I42" i="33"/>
  <c r="I43" i="33"/>
  <c r="I44" i="33"/>
  <c r="I45" i="33"/>
  <c r="I46" i="33"/>
  <c r="I47" i="33"/>
  <c r="I48" i="33"/>
  <c r="I49" i="33"/>
  <c r="I50" i="33"/>
  <c r="I51" i="33"/>
  <c r="I52" i="33"/>
  <c r="I53" i="33"/>
  <c r="I54" i="33"/>
  <c r="I55" i="33"/>
  <c r="I56" i="33"/>
  <c r="I57" i="33"/>
  <c r="I58" i="33"/>
  <c r="I59" i="33"/>
  <c r="I60" i="33"/>
  <c r="I61" i="33"/>
  <c r="I62" i="33"/>
  <c r="I63" i="33"/>
  <c r="I64" i="33"/>
  <c r="I65" i="33"/>
  <c r="I66" i="33"/>
  <c r="H17" i="33"/>
  <c r="J17" i="33" s="1"/>
  <c r="H18" i="33"/>
  <c r="J18" i="33" s="1"/>
  <c r="H19" i="33"/>
  <c r="J19" i="33" s="1"/>
  <c r="H20" i="33"/>
  <c r="J20" i="33" s="1"/>
  <c r="H21" i="33"/>
  <c r="J21" i="33" s="1"/>
  <c r="H22" i="33"/>
  <c r="J22" i="33" s="1"/>
  <c r="H23" i="33"/>
  <c r="J23" i="33" s="1"/>
  <c r="H24" i="33"/>
  <c r="J24" i="33" s="1"/>
  <c r="H25" i="33"/>
  <c r="J25" i="33" s="1"/>
  <c r="H26" i="33"/>
  <c r="J26" i="33" s="1"/>
  <c r="H27" i="33"/>
  <c r="J27" i="33" s="1"/>
  <c r="H28" i="33"/>
  <c r="J28" i="33" s="1"/>
  <c r="H29" i="33"/>
  <c r="J29" i="33" s="1"/>
  <c r="H30" i="33"/>
  <c r="J30" i="33" s="1"/>
  <c r="H31" i="33"/>
  <c r="J31" i="33" s="1"/>
  <c r="H32" i="33"/>
  <c r="J32" i="33" s="1"/>
  <c r="H33" i="33"/>
  <c r="J33" i="33" s="1"/>
  <c r="H34" i="33"/>
  <c r="J34" i="33" s="1"/>
  <c r="H35" i="33"/>
  <c r="J35" i="33" s="1"/>
  <c r="H36" i="33"/>
  <c r="J36" i="33" s="1"/>
  <c r="H37" i="33"/>
  <c r="J37" i="33" s="1"/>
  <c r="H38" i="33"/>
  <c r="J38" i="33" s="1"/>
  <c r="H39" i="33"/>
  <c r="J39" i="33" s="1"/>
  <c r="H40" i="33"/>
  <c r="J40" i="33" s="1"/>
  <c r="H41" i="33"/>
  <c r="J41" i="33" s="1"/>
  <c r="H42" i="33"/>
  <c r="J42" i="33" s="1"/>
  <c r="H43" i="33"/>
  <c r="J43" i="33" s="1"/>
  <c r="H44" i="33"/>
  <c r="J44" i="33" s="1"/>
  <c r="H45" i="33"/>
  <c r="J45" i="33" s="1"/>
  <c r="H46" i="33"/>
  <c r="J46" i="33" s="1"/>
  <c r="H47" i="33"/>
  <c r="J47" i="33" s="1"/>
  <c r="H48" i="33"/>
  <c r="J48" i="33" s="1"/>
  <c r="H49" i="33"/>
  <c r="J49" i="33" s="1"/>
  <c r="H50" i="33"/>
  <c r="J50" i="33" s="1"/>
  <c r="H51" i="33"/>
  <c r="J51" i="33" s="1"/>
  <c r="H52" i="33"/>
  <c r="J52" i="33" s="1"/>
  <c r="H53" i="33"/>
  <c r="J53" i="33" s="1"/>
  <c r="H54" i="33"/>
  <c r="J54" i="33" s="1"/>
  <c r="H55" i="33"/>
  <c r="J55" i="33" s="1"/>
  <c r="H56" i="33"/>
  <c r="J56" i="33" s="1"/>
  <c r="H57" i="33"/>
  <c r="J57" i="33" s="1"/>
  <c r="H58" i="33"/>
  <c r="J58" i="33" s="1"/>
  <c r="H59" i="33"/>
  <c r="J59" i="33" s="1"/>
  <c r="H60" i="33"/>
  <c r="J60" i="33" s="1"/>
  <c r="H61" i="33"/>
  <c r="J61" i="33" s="1"/>
  <c r="H62" i="33"/>
  <c r="J62" i="33" s="1"/>
  <c r="H63" i="33"/>
  <c r="J63" i="33" s="1"/>
  <c r="H64" i="33"/>
  <c r="J64" i="33" s="1"/>
  <c r="H15" i="33" l="1"/>
  <c r="J15" i="33" s="1"/>
  <c r="I15" i="33"/>
  <c r="H65" i="33" l="1"/>
  <c r="J65" i="33" s="1"/>
  <c r="H66" i="33"/>
  <c r="J66" i="33" s="1"/>
  <c r="H67" i="33"/>
  <c r="J67" i="33" s="1"/>
  <c r="I67" i="33"/>
  <c r="H68" i="33"/>
  <c r="J68" i="33" s="1"/>
  <c r="I68" i="33"/>
  <c r="H69" i="33"/>
  <c r="J69" i="33" s="1"/>
  <c r="I69" i="33"/>
  <c r="I16" i="33" l="1"/>
  <c r="H16" i="33"/>
  <c r="J16" i="33" s="1"/>
  <c r="I70" i="33" l="1"/>
  <c r="J70" i="33"/>
</calcChain>
</file>

<file path=xl/sharedStrings.xml><?xml version="1.0" encoding="utf-8"?>
<sst xmlns="http://schemas.openxmlformats.org/spreadsheetml/2006/main" count="211" uniqueCount="152">
  <si>
    <t>1.</t>
  </si>
  <si>
    <t>3.</t>
  </si>
  <si>
    <t>4.</t>
  </si>
  <si>
    <t>5.</t>
  </si>
  <si>
    <t>6.</t>
  </si>
  <si>
    <t>(A)</t>
  </si>
  <si>
    <t>(B)</t>
  </si>
  <si>
    <t>(D)</t>
  </si>
  <si>
    <t>(F)</t>
  </si>
  <si>
    <t>(G)</t>
  </si>
  <si>
    <t>(H)</t>
  </si>
  <si>
    <t>L.p.</t>
  </si>
  <si>
    <t>ASORTYMENT</t>
  </si>
  <si>
    <t>JEDNOSTKI MIARY</t>
  </si>
  <si>
    <t>Stawka VAT (%)</t>
  </si>
  <si>
    <t>(C)</t>
  </si>
  <si>
    <t>(bez podatku VAT)</t>
  </si>
  <si>
    <t>(z podatkiem VAT)</t>
  </si>
  <si>
    <t>(E)</t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</si>
  <si>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</si>
  <si>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BRUTTO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</si>
  <si>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</si>
  <si>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BRUTTO</t>
    </r>
  </si>
  <si>
    <t>Wartość całkowita złożonej oferty:</t>
  </si>
  <si>
    <t>Pola</t>
  </si>
  <si>
    <r>
      <rPr>
        <b/>
        <u/>
        <sz val="9"/>
        <color theme="1"/>
        <rFont val="Calibri"/>
        <family val="2"/>
        <charset val="238"/>
        <scheme val="minor"/>
      </rPr>
      <t>WAŻNA INFORMACJA DOT WYPEŁNIANIA PLIKU</t>
    </r>
    <r>
      <rPr>
        <b/>
        <sz val="9"/>
        <color theme="1"/>
        <rFont val="Calibri"/>
        <family val="2"/>
        <charset val="238"/>
        <scheme val="minor"/>
      </rPr>
      <t>:</t>
    </r>
  </si>
  <si>
    <r>
      <t xml:space="preserve">wypełnia oferent. Wartości </t>
    </r>
    <r>
      <rPr>
        <u/>
        <sz val="10"/>
        <color theme="1"/>
        <rFont val="Calibri"/>
        <family val="2"/>
        <charset val="238"/>
        <scheme val="minor"/>
      </rPr>
      <t>jednostkowe</t>
    </r>
    <r>
      <rPr>
        <sz val="10"/>
        <color theme="1"/>
        <rFont val="Calibri"/>
        <family val="2"/>
        <charset val="238"/>
        <scheme val="minor"/>
      </rPr>
      <t xml:space="preserve"> oraz wartości </t>
    </r>
    <r>
      <rPr>
        <u/>
        <sz val="10"/>
        <color theme="1"/>
        <rFont val="Calibri"/>
        <family val="2"/>
        <charset val="238"/>
        <scheme val="minor"/>
      </rPr>
      <t>całkowite</t>
    </r>
    <r>
      <rPr>
        <sz val="10"/>
        <color theme="1"/>
        <rFont val="Calibri"/>
        <family val="2"/>
        <charset val="238"/>
        <scheme val="minor"/>
      </rPr>
      <t xml:space="preserve"> są obliczane automatycznie </t>
    </r>
  </si>
  <si>
    <t>ILOŚĆ JEDNOSTEK MIARY</t>
  </si>
  <si>
    <t>7.</t>
  </si>
  <si>
    <t>8.</t>
  </si>
  <si>
    <t>9.</t>
  </si>
  <si>
    <t>10.</t>
  </si>
  <si>
    <t>11.</t>
  </si>
  <si>
    <t>Polska Akademia Nauk Dom Pracy Twórczej w Wierzbie</t>
  </si>
  <si>
    <t>kg</t>
  </si>
  <si>
    <t>2.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</si>
  <si>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</si>
  <si>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</si>
  <si>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</si>
  <si>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</si>
  <si>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</si>
  <si>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</si>
  <si>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</si>
  <si>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</si>
  <si>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</si>
  <si>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</si>
  <si>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</si>
  <si>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</si>
  <si>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</si>
  <si>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</si>
  <si>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</si>
  <si>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</si>
  <si>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</si>
  <si>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</si>
  <si>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</si>
  <si>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</si>
  <si>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</si>
  <si>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</si>
  <si>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</si>
  <si>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</si>
  <si>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</si>
  <si>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</si>
  <si>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</si>
  <si>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</si>
  <si>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</si>
  <si>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</si>
  <si>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</si>
  <si>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</si>
  <si>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</si>
  <si>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</si>
  <si>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</si>
  <si>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</si>
  <si>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</si>
  <si>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</si>
  <si>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</si>
  <si>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</si>
  <si>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</si>
  <si>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</si>
  <si>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</si>
  <si>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</si>
  <si>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salami peperoni plastry 100 g</t>
  </si>
  <si>
    <t>kabanosy ze spiżarni klasyczne 120 g</t>
  </si>
  <si>
    <t>kiełbasa regionalna 0,5 kg</t>
  </si>
  <si>
    <t>szynka konserwowa plastry 100g</t>
  </si>
  <si>
    <t>szynka gotowana plastry 100g</t>
  </si>
  <si>
    <t>polędwica sopocka plastry 100g</t>
  </si>
  <si>
    <t xml:space="preserve">parówki z szynki 200 g </t>
  </si>
  <si>
    <t>szt</t>
  </si>
  <si>
    <t>Berlinki 250 g</t>
  </si>
  <si>
    <t xml:space="preserve">salami bumerang 1 kg </t>
  </si>
  <si>
    <t xml:space="preserve">kiełbasa piwna 1kg </t>
  </si>
  <si>
    <t xml:space="preserve">polędwica łososiowa 1kg </t>
  </si>
  <si>
    <t xml:space="preserve">baleron wędzony 1kg </t>
  </si>
  <si>
    <t xml:space="preserve">polędwica sopocka sokołów 1kg </t>
  </si>
  <si>
    <t xml:space="preserve">kaszanka 600g </t>
  </si>
  <si>
    <t xml:space="preserve">boczek wędzony 1kg </t>
  </si>
  <si>
    <t xml:space="preserve">kiełbasa biała 1kg </t>
  </si>
  <si>
    <t xml:space="preserve">szynka drobiowa 1kg </t>
  </si>
  <si>
    <t xml:space="preserve">szynka wędlina regionalna 1,5kg </t>
  </si>
  <si>
    <t xml:space="preserve">indyk filet wędzony 2kg </t>
  </si>
  <si>
    <t xml:space="preserve">kiełbasa krakowska 1kg </t>
  </si>
  <si>
    <t xml:space="preserve">szynka gotowana włoska 4 kg </t>
  </si>
  <si>
    <t xml:space="preserve">ogonówka 1kg </t>
  </si>
  <si>
    <t xml:space="preserve">szynka surowa parmeńska plastry 0,5 kg </t>
  </si>
  <si>
    <t xml:space="preserve">spinata włoska 2kg </t>
  </si>
  <si>
    <t xml:space="preserve">choriso hiszpania 1kg </t>
  </si>
  <si>
    <t xml:space="preserve">salami milano1kg </t>
  </si>
  <si>
    <t xml:space="preserve">breasola włoska 1kg </t>
  </si>
  <si>
    <t xml:space="preserve">szynka z tłuszczem 1kg </t>
  </si>
  <si>
    <t xml:space="preserve">pasztetowa wędzona 1kg </t>
  </si>
  <si>
    <t xml:space="preserve">luncheon meat 1kg </t>
  </si>
  <si>
    <t xml:space="preserve">kiełbasa szynkowa 1kg </t>
  </si>
  <si>
    <t xml:space="preserve">salceson jasny 1,5kg </t>
  </si>
  <si>
    <t xml:space="preserve">salceson ciemny 1,5kg </t>
  </si>
  <si>
    <t xml:space="preserve">baleron gotowany 1kg </t>
  </si>
  <si>
    <t xml:space="preserve">kiełbasa myśliwska 1kg </t>
  </si>
  <si>
    <t xml:space="preserve">kiełbasa jałowcowa 300 g </t>
  </si>
  <si>
    <t xml:space="preserve">szynka konserwowa 1kg </t>
  </si>
  <si>
    <t xml:space="preserve">kiszka ziemniaczana 1kg </t>
  </si>
  <si>
    <r>
      <t>kiełbasa z warmińskiej</t>
    </r>
    <r>
      <rPr>
        <sz val="9"/>
        <color rgb="FFFF0000"/>
        <rFont val="Calibri"/>
        <family val="2"/>
        <charset val="238"/>
        <scheme val="minor"/>
      </rPr>
      <t xml:space="preserve">  </t>
    </r>
    <r>
      <rPr>
        <sz val="9"/>
        <rFont val="Calibri"/>
        <family val="2"/>
        <charset val="238"/>
        <scheme val="minor"/>
      </rPr>
      <t xml:space="preserve">wędzarni 2kg </t>
    </r>
  </si>
  <si>
    <t xml:space="preserve">pierś miodowa  1kg </t>
  </si>
  <si>
    <t xml:space="preserve">kiełbasa dobra 2kg </t>
  </si>
  <si>
    <t xml:space="preserve">kiełbasa śląska  2kg </t>
  </si>
  <si>
    <t xml:space="preserve">kiełbasa zwyczajna 2kg </t>
  </si>
  <si>
    <t>Dodatkowe, obowiązkowe wymagania Zamawiającego:</t>
  </si>
  <si>
    <t>W celu należytej sprzedaży kawy dostawca zobowiązuje się do dostarczenia nieodplatnego,</t>
  </si>
  <si>
    <t>wraz z nieodpłatnym serwisem, niepowiązanym z ilością sprzedanych art. spożywczych:</t>
  </si>
  <si>
    <t>FORMULARZ ASORTYMENTOWO-CENOWY</t>
  </si>
  <si>
    <t xml:space="preserve">Sukcesywna dostawa wędlin (kat. I) wraz z elementami niezbędnymi do sprzedaży </t>
  </si>
  <si>
    <t xml:space="preserve">dla Polskiej Akademii Nauk Domu Pracy Twórczej w Wierzbie  (w okresie 12 m-cy).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</si>
  <si>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>(D),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(E)</t>
    </r>
    <r>
      <rPr>
        <sz val="11"/>
        <color theme="1"/>
        <rFont val="Calibri"/>
        <family val="2"/>
        <charset val="238"/>
        <scheme val="minor"/>
      </rPr>
      <t>.</t>
    </r>
  </si>
  <si>
    <t>data i podpis Wykonawcy</t>
  </si>
  <si>
    <t>…..................................................................................</t>
  </si>
  <si>
    <t xml:space="preserve">2 szt. szaf chłodniczych o pojemności 600 l - zgodnych z Polskimi  Normami określonymi dla przechowywanie art. spożywczych i HACCP </t>
  </si>
  <si>
    <t xml:space="preserve">1 szt. krajalnica gastronomiczna o mocy min. 420 W -  zgodnej z Polskimi  Normami i HACCP </t>
  </si>
  <si>
    <t>5 szt. desek do krojenia - zgodnych HACCP</t>
  </si>
  <si>
    <t xml:space="preserve">4 szt. noży kucharskich - zgodnych z  HACCP </t>
  </si>
  <si>
    <t>1 szt. Ostrzałka do noży - zgodna z HACCP</t>
  </si>
  <si>
    <t xml:space="preserve">parówki Polanki  </t>
  </si>
  <si>
    <t>opak</t>
  </si>
  <si>
    <t xml:space="preserve">pasztetowa  1kg </t>
  </si>
  <si>
    <t xml:space="preserve">kiełbasa żywiecka </t>
  </si>
  <si>
    <t xml:space="preserve">pastrami wołowe 1kg </t>
  </si>
  <si>
    <t xml:space="preserve">Frankfurterki </t>
  </si>
  <si>
    <t xml:space="preserve">kiełbasa surowa włoska </t>
  </si>
  <si>
    <t>policzek wołowy wolno gotowany</t>
  </si>
  <si>
    <t>policzek dojrzewający wołowy</t>
  </si>
  <si>
    <t>konserwa turystyczna 300g</t>
  </si>
  <si>
    <t xml:space="preserve">kabanosy drobiowe exclusive 50g </t>
  </si>
  <si>
    <t xml:space="preserve">włoska mortadela </t>
  </si>
  <si>
    <t xml:space="preserve">kaszanka gryczana </t>
  </si>
  <si>
    <r>
      <t xml:space="preserve">przez zastosowane w Formularzu Ofertowym formuły. Prosimy o wypełnianie </t>
    </r>
    <r>
      <rPr>
        <b/>
        <u/>
        <sz val="11"/>
        <color theme="1"/>
        <rFont val="Calibri"/>
        <family val="2"/>
        <charset val="238"/>
        <scheme val="minor"/>
      </rPr>
      <t>wyłącznie</t>
    </r>
    <r>
      <rPr>
        <sz val="11"/>
        <color theme="1"/>
        <rFont val="Calibri"/>
        <family val="2"/>
        <charset val="238"/>
        <scheme val="minor"/>
      </rPr>
      <t xml:space="preserve"> kolumn oznaczonych literami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</si>
</sst>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[$-415]General"/>
    <numFmt numFmtId="167" formatCode="_-* #,##0.00\ _z_ł_-;\-* #,##0.00\ _z_ł_-;_-* \-??\ _z_ł_-;_-@_-"/>
  </numFmts>
  <fonts count="4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b/>
      <u/>
      <sz val="8"/>
      <color rgb="FFC0000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theme="1"/>
      <name val="Palatino Linotype"/>
      <family val="2"/>
      <charset val="238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sz val="10"/>
      <name val="Arial CE"/>
      <charset val="238"/>
    </font>
    <font>
      <u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8"/>
      <color rgb="FF00B050"/>
      <name val="Calibri"/>
      <family val="2"/>
      <charset val="238"/>
      <scheme val="minor"/>
    </font>
    <font>
      <sz val="8"/>
      <color rgb="FF00B05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rgb="FFFF000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4"/>
      </right>
      <top style="thick">
        <color theme="4"/>
      </top>
      <bottom style="thick">
        <color theme="4"/>
      </bottom>
      <diagonal/>
    </border>
    <border>
      <left style="medium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0" fontId="9" fillId="0" borderId="0"/>
    <xf numFmtId="0" fontId="9" fillId="0" borderId="0"/>
    <xf numFmtId="9" fontId="8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27" fillId="0" borderId="0"/>
    <xf numFmtId="0" fontId="27" fillId="0" borderId="0"/>
    <xf numFmtId="0" fontId="26" fillId="0" borderId="0"/>
    <xf numFmtId="0" fontId="6" fillId="0" borderId="0"/>
    <xf numFmtId="166" fontId="11" fillId="0" borderId="0"/>
    <xf numFmtId="0" fontId="6" fillId="0" borderId="0"/>
    <xf numFmtId="16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/>
    <xf numFmtId="167" fontId="29" fillId="0" borderId="0" applyFill="0" applyBorder="0" applyAlignment="0" applyProtection="0"/>
    <xf numFmtId="0" fontId="28" fillId="0" borderId="0"/>
  </cellStyleXfs>
  <cellXfs count="80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2" fontId="10" fillId="2" borderId="0" xfId="3" applyNumberFormat="1" applyFont="1" applyFill="1" applyAlignment="1">
      <alignment horizontal="center" vertical="center"/>
    </xf>
    <xf numFmtId="165" fontId="7" fillId="2" borderId="0" xfId="1" applyNumberFormat="1" applyFont="1" applyFill="1" applyAlignment="1">
      <alignment horizontal="left" vertical="center"/>
    </xf>
    <xf numFmtId="0" fontId="14" fillId="2" borderId="0" xfId="0" applyFont="1" applyFill="1" applyAlignment="1">
      <alignment vertical="center" wrapText="1"/>
    </xf>
    <xf numFmtId="0" fontId="18" fillId="2" borderId="0" xfId="1" applyFont="1" applyFill="1" applyAlignment="1">
      <alignment horizontal="left" vertical="center"/>
    </xf>
    <xf numFmtId="0" fontId="0" fillId="2" borderId="7" xfId="0" applyFill="1" applyBorder="1"/>
    <xf numFmtId="0" fontId="19" fillId="3" borderId="8" xfId="0" applyFont="1" applyFill="1" applyBorder="1" applyAlignment="1">
      <alignment horizontal="center" wrapText="1"/>
    </xf>
    <xf numFmtId="0" fontId="19" fillId="3" borderId="7" xfId="0" applyFont="1" applyFill="1" applyBorder="1" applyAlignment="1">
      <alignment horizontal="center" wrapText="1"/>
    </xf>
    <xf numFmtId="0" fontId="20" fillId="2" borderId="0" xfId="0" applyFont="1" applyFill="1"/>
    <xf numFmtId="0" fontId="19" fillId="3" borderId="6" xfId="0" applyFont="1" applyFill="1" applyBorder="1" applyAlignment="1">
      <alignment horizontal="center" wrapText="1"/>
    </xf>
    <xf numFmtId="0" fontId="19" fillId="3" borderId="2" xfId="0" applyFont="1" applyFill="1" applyBorder="1" applyAlignment="1">
      <alignment horizontal="center" wrapText="1"/>
    </xf>
    <xf numFmtId="2" fontId="19" fillId="2" borderId="6" xfId="3" applyNumberFormat="1" applyFont="1" applyFill="1" applyBorder="1" applyAlignment="1">
      <alignment horizontal="center" wrapText="1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19" fillId="3" borderId="3" xfId="0" applyFont="1" applyFill="1" applyBorder="1" applyAlignment="1">
      <alignment horizontal="center" vertical="top" wrapText="1"/>
    </xf>
    <xf numFmtId="0" fontId="22" fillId="3" borderId="5" xfId="0" applyFont="1" applyFill="1" applyBorder="1" applyAlignment="1">
      <alignment horizontal="center" vertical="top" wrapText="1"/>
    </xf>
    <xf numFmtId="0" fontId="19" fillId="3" borderId="5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165" fontId="18" fillId="2" borderId="0" xfId="1" applyNumberFormat="1" applyFont="1" applyFill="1" applyAlignment="1">
      <alignment horizontal="left" vertical="center"/>
    </xf>
    <xf numFmtId="3" fontId="19" fillId="2" borderId="1" xfId="0" applyNumberFormat="1" applyFont="1" applyFill="1" applyBorder="1" applyAlignment="1">
      <alignment horizontal="center" vertical="center" wrapText="1"/>
    </xf>
    <xf numFmtId="165" fontId="19" fillId="2" borderId="6" xfId="3" applyNumberFormat="1" applyFont="1" applyFill="1" applyBorder="1" applyAlignment="1">
      <alignment horizontal="center" wrapText="1"/>
    </xf>
    <xf numFmtId="2" fontId="19" fillId="2" borderId="2" xfId="3" applyNumberFormat="1" applyFont="1" applyFill="1" applyBorder="1" applyAlignment="1">
      <alignment horizontal="center" wrapText="1"/>
    </xf>
    <xf numFmtId="165" fontId="19" fillId="2" borderId="2" xfId="3" applyNumberFormat="1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vertical="top" wrapText="1"/>
    </xf>
    <xf numFmtId="0" fontId="19" fillId="3" borderId="11" xfId="0" applyFont="1" applyFill="1" applyBorder="1" applyAlignment="1">
      <alignment horizontal="center" wrapText="1"/>
    </xf>
    <xf numFmtId="0" fontId="19" fillId="3" borderId="12" xfId="0" applyFont="1" applyFill="1" applyBorder="1" applyAlignment="1">
      <alignment horizontal="center" wrapText="1"/>
    </xf>
    <xf numFmtId="165" fontId="19" fillId="2" borderId="13" xfId="3" applyNumberFormat="1" applyFont="1" applyFill="1" applyBorder="1" applyAlignment="1">
      <alignment horizontal="center" wrapText="1"/>
    </xf>
    <xf numFmtId="165" fontId="19" fillId="2" borderId="14" xfId="3" applyNumberFormat="1" applyFont="1" applyFill="1" applyBorder="1" applyAlignment="1">
      <alignment horizontal="center" wrapText="1"/>
    </xf>
    <xf numFmtId="0" fontId="22" fillId="3" borderId="15" xfId="0" applyFont="1" applyFill="1" applyBorder="1" applyAlignment="1">
      <alignment horizontal="center" vertical="top" wrapText="1"/>
    </xf>
    <xf numFmtId="0" fontId="22" fillId="3" borderId="16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right" vertical="center" wrapText="1"/>
    </xf>
    <xf numFmtId="165" fontId="16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0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0" fontId="36" fillId="2" borderId="0" xfId="1" applyFont="1" applyFill="1" applyAlignment="1">
      <alignment vertical="center"/>
    </xf>
    <xf numFmtId="165" fontId="16" fillId="4" borderId="20" xfId="0" applyNumberFormat="1" applyFont="1" applyFill="1" applyBorder="1" applyAlignment="1">
      <alignment horizontal="center" vertical="center"/>
    </xf>
    <xf numFmtId="165" fontId="16" fillId="4" borderId="2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9" fontId="15" fillId="5" borderId="1" xfId="0" applyNumberFormat="1" applyFont="1" applyFill="1" applyBorder="1" applyAlignment="1">
      <alignment horizontal="center" vertical="center"/>
    </xf>
    <xf numFmtId="0" fontId="33" fillId="5" borderId="1" xfId="1" applyFont="1" applyFill="1" applyBorder="1" applyAlignment="1">
      <alignment horizontal="left" vertical="center"/>
    </xf>
    <xf numFmtId="0" fontId="37" fillId="3" borderId="1" xfId="0" applyFont="1" applyFill="1" applyBorder="1" applyAlignment="1">
      <alignment horizontal="left" vertical="center" wrapText="1"/>
    </xf>
    <xf numFmtId="9" fontId="0" fillId="2" borderId="0" xfId="0" applyNumberFormat="1" applyFill="1" applyAlignment="1">
      <alignment vertical="center"/>
    </xf>
    <xf numFmtId="0" fontId="38" fillId="2" borderId="0" xfId="0" applyFont="1" applyFill="1" applyAlignment="1">
      <alignment vertical="center"/>
    </xf>
    <xf numFmtId="0" fontId="39" fillId="2" borderId="0" xfId="0" applyFont="1" applyFill="1" applyAlignment="1">
      <alignment vertical="center"/>
    </xf>
    <xf numFmtId="0" fontId="39" fillId="2" borderId="0" xfId="0" applyFont="1" applyFill="1"/>
    <xf numFmtId="0" fontId="40" fillId="2" borderId="0" xfId="0" applyFont="1" applyFill="1" applyAlignment="1">
      <alignment vertical="center"/>
    </xf>
    <xf numFmtId="0" fontId="4" fillId="2" borderId="0" xfId="0" applyFont="1" applyFill="1"/>
    <xf numFmtId="165" fontId="42" fillId="5" borderId="1" xfId="0" applyNumberFormat="1" applyFont="1" applyFill="1" applyBorder="1" applyAlignment="1">
      <alignment horizontal="center" vertical="center"/>
    </xf>
    <xf numFmtId="165" fontId="42" fillId="2" borderId="4" xfId="0" applyNumberFormat="1" applyFont="1" applyFill="1" applyBorder="1" applyAlignment="1">
      <alignment horizontal="center" vertical="center"/>
    </xf>
    <xf numFmtId="165" fontId="42" fillId="2" borderId="17" xfId="0" applyNumberFormat="1" applyFont="1" applyFill="1" applyBorder="1" applyAlignment="1">
      <alignment horizontal="center" vertical="center"/>
    </xf>
    <xf numFmtId="165" fontId="42" fillId="2" borderId="18" xfId="0" applyNumberFormat="1" applyFont="1" applyFill="1" applyBorder="1" applyAlignment="1">
      <alignment horizontal="center" vertical="center"/>
    </xf>
    <xf numFmtId="0" fontId="15" fillId="2" borderId="0" xfId="0" applyFont="1" applyFill="1"/>
    <xf numFmtId="0" fontId="15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3" fillId="2" borderId="0" xfId="0" applyFont="1" applyFill="1"/>
    <xf numFmtId="0" fontId="42" fillId="6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 wrapText="1"/>
    </xf>
    <xf numFmtId="165" fontId="12" fillId="2" borderId="0" xfId="0" applyNumberFormat="1" applyFont="1" applyFill="1" applyAlignment="1">
      <alignment horizontal="center" vertical="center"/>
    </xf>
    <xf numFmtId="0" fontId="36" fillId="6" borderId="0" xfId="4" applyFont="1" applyFill="1"/>
    <xf numFmtId="0" fontId="3" fillId="6" borderId="0" xfId="0" applyFont="1" applyFill="1"/>
    <xf numFmtId="0" fontId="2" fillId="2" borderId="0" xfId="0" applyFont="1" applyFill="1" applyAlignment="1">
      <alignment vertical="center"/>
    </xf>
    <xf numFmtId="0" fontId="12" fillId="4" borderId="9" xfId="0" applyFont="1" applyFill="1" applyBorder="1" applyAlignment="1">
      <alignment horizontal="right" vertical="center" wrapText="1"/>
    </xf>
    <xf numFmtId="0" fontId="12" fillId="4" borderId="10" xfId="0" applyFont="1" applyFill="1" applyBorder="1" applyAlignment="1">
      <alignment horizontal="right" vertical="center" wrapText="1"/>
    </xf>
    <xf numFmtId="0" fontId="12" fillId="4" borderId="19" xfId="0" applyFont="1" applyFill="1" applyBorder="1" applyAlignment="1">
      <alignment horizontal="right" vertical="center" wrapText="1"/>
    </xf>
    <xf numFmtId="0" fontId="44" fillId="7" borderId="22" xfId="1" applyFont="1" applyFill="1" applyBorder="1" applyAlignment="1">
      <alignment horizontal="center" vertical="center"/>
    </xf>
    <xf numFmtId="0" fontId="44" fillId="7" borderId="23" xfId="1" applyFont="1" applyFill="1" applyBorder="1" applyAlignment="1">
      <alignment horizontal="center" vertical="center"/>
    </xf>
    <xf numFmtId="0" fontId="44" fillId="7" borderId="24" xfId="1" applyFont="1" applyFill="1" applyBorder="1" applyAlignment="1">
      <alignment horizontal="center" vertical="center"/>
    </xf>
    <xf numFmtId="0" fontId="44" fillId="7" borderId="25" xfId="1" applyFont="1" applyFill="1" applyBorder="1" applyAlignment="1">
      <alignment horizontal="center" vertical="center"/>
    </xf>
    <xf numFmtId="0" fontId="44" fillId="7" borderId="26" xfId="1" applyFont="1" applyFill="1" applyBorder="1" applyAlignment="1">
      <alignment horizontal="center" vertical="center"/>
    </xf>
    <xf numFmtId="0" fontId="44" fillId="7" borderId="27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</cellXfs>
  <cellStyles count="24">
    <cellStyle name="Dziesiętny 2" xfId="19" xr:uid="{00000000-0005-0000-0000-000000000000}"/>
    <cellStyle name="Dziesiętny 3" xfId="22" xr:uid="{00000000-0005-0000-0000-000001000000}"/>
    <cellStyle name="Excel Built-in Normal" xfId="17" xr:uid="{00000000-0005-0000-0000-000002000000}"/>
    <cellStyle name="Normalny" xfId="0" builtinId="0"/>
    <cellStyle name="Normalny 10" xfId="9" xr:uid="{00000000-0005-0000-0000-000004000000}"/>
    <cellStyle name="Normalny 11" xfId="11" xr:uid="{00000000-0005-0000-0000-000005000000}"/>
    <cellStyle name="Normalny 12" xfId="12" xr:uid="{00000000-0005-0000-0000-000006000000}"/>
    <cellStyle name="Normalny 13" xfId="15" xr:uid="{00000000-0005-0000-0000-000007000000}"/>
    <cellStyle name="Normalny 14" xfId="16" xr:uid="{00000000-0005-0000-0000-000008000000}"/>
    <cellStyle name="Normalny 15" xfId="21" xr:uid="{00000000-0005-0000-0000-000009000000}"/>
    <cellStyle name="Normalny 2" xfId="1" xr:uid="{00000000-0005-0000-0000-00000A000000}"/>
    <cellStyle name="Normalny 2 2" xfId="4" xr:uid="{00000000-0005-0000-0000-00000B000000}"/>
    <cellStyle name="Normalny 2 3" xfId="14" xr:uid="{00000000-0005-0000-0000-00000C000000}"/>
    <cellStyle name="Normalny 2 4" xfId="23" xr:uid="{00000000-0005-0000-0000-00000D000000}"/>
    <cellStyle name="Normalny 3" xfId="2" xr:uid="{00000000-0005-0000-0000-00000E000000}"/>
    <cellStyle name="Normalny 4" xfId="5" xr:uid="{00000000-0005-0000-0000-00000F000000}"/>
    <cellStyle name="Normalny 5" xfId="13" xr:uid="{00000000-0005-0000-0000-000010000000}"/>
    <cellStyle name="Normalny 6" xfId="10" xr:uid="{00000000-0005-0000-0000-000011000000}"/>
    <cellStyle name="Normalny 7" xfId="6" xr:uid="{00000000-0005-0000-0000-000012000000}"/>
    <cellStyle name="Normalny 8" xfId="7" xr:uid="{00000000-0005-0000-0000-000013000000}"/>
    <cellStyle name="Normalny 9" xfId="8" xr:uid="{00000000-0005-0000-0000-000014000000}"/>
    <cellStyle name="Procentowy" xfId="3" builtinId="5"/>
    <cellStyle name="TableStyleLight1" xfId="18" xr:uid="{00000000-0005-0000-0000-000016000000}"/>
    <cellStyle name="Walutowy 2" xfId="20" xr:uid="{00000000-0005-0000-0000-000017000000}"/>
  </cellStyles>
  <dxfs count="0"/>
  <tableStyles count="0" defaultTableStyle="TableStyleMedium9" defaultPivotStyle="PivotStyleLight16"/>
  <colors>
    <mruColors>
      <color rgb="FFF7F9F1"/>
      <color rgb="FFFFFFFF"/>
      <color rgb="FFF4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51435</xdr:rowOff>
    </xdr:to>
    <xdr:pic>
      <xdr:nvPicPr>
        <xdr:cNvPr id="3" name="Obraz 2" descr="E:\Wspolny\211.Wierzba\logo2018\Logo 4 2018\Logo_SD.jpg">
          <a:extLst>
            <a:ext uri="{FF2B5EF4-FFF2-40B4-BE49-F238E27FC236}">
              <a16:creationId xmlns:a16="http://schemas.microsoft.com/office/drawing/2014/main" id="{BD7F04F7-83E4-4ACA-B173-B5DA26AD0B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" cy="632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5"/>
  <sheetViews>
    <sheetView tabSelected="1" topLeftCell="A68" workbookViewId="0">
      <selection activeCell="D10" sqref="D10"/>
    </sheetView>
  </sheetViews>
  <sheetFormatPr defaultColWidth="9" defaultRowHeight="14.25"/>
  <cols>
    <col min="1" max="1" width="4.625" style="1" customWidth="1"/>
    <col min="2" max="2" width="3.25" style="1" customWidth="1"/>
    <col min="3" max="3" width="33.625" style="1" customWidth="1"/>
    <col min="4" max="4" width="7.25" style="1" customWidth="1"/>
    <col min="5" max="5" width="10.625" style="1" customWidth="1"/>
    <col min="6" max="6" width="13.75" style="1" customWidth="1"/>
    <col min="7" max="7" width="8.25" style="1" customWidth="1"/>
    <col min="8" max="8" width="13.75" style="1" customWidth="1"/>
    <col min="9" max="9" width="14.625" style="1" customWidth="1"/>
    <col min="10" max="10" width="16.75" style="1" customWidth="1"/>
    <col min="11" max="11" width="13.75" style="1" customWidth="1"/>
    <col min="12" max="16384" width="9" style="1"/>
  </cols>
  <sheetData>
    <row r="1" spans="1:12" s="2" customFormat="1">
      <c r="B1" s="3"/>
      <c r="C1" s="4"/>
      <c r="D1" s="5"/>
      <c r="F1" s="4"/>
      <c r="H1" s="72" t="s">
        <v>127</v>
      </c>
      <c r="I1" s="73"/>
      <c r="J1" s="74"/>
    </row>
    <row r="2" spans="1:12" s="2" customFormat="1" ht="18.75" thickBot="1">
      <c r="B2" s="3"/>
      <c r="C2" s="23" t="s">
        <v>33</v>
      </c>
      <c r="D2" s="6"/>
      <c r="H2" s="75"/>
      <c r="I2" s="76"/>
      <c r="J2" s="77"/>
    </row>
    <row r="3" spans="1:12" s="2" customFormat="1">
      <c r="B3" s="3"/>
    </row>
    <row r="4" spans="1:12" s="2" customFormat="1">
      <c r="B4" s="3"/>
      <c r="D4" s="4"/>
    </row>
    <row r="5" spans="1:12" s="49" customFormat="1" ht="18">
      <c r="B5" s="3"/>
      <c r="C5" s="61" t="s">
        <v>128</v>
      </c>
    </row>
    <row r="6" spans="1:12" s="49" customFormat="1" ht="18">
      <c r="B6" s="3"/>
      <c r="C6" s="61" t="s">
        <v>129</v>
      </c>
    </row>
    <row r="7" spans="1:12" s="2" customFormat="1" ht="15.75">
      <c r="B7" s="3"/>
      <c r="C7" s="7"/>
      <c r="D7" s="8"/>
      <c r="L7" s="48"/>
    </row>
    <row r="8" spans="1:12" s="2" customFormat="1" ht="17.45" customHeight="1">
      <c r="B8" s="3"/>
      <c r="C8" s="38" t="s">
        <v>25</v>
      </c>
      <c r="D8" s="44" t="s">
        <v>24</v>
      </c>
      <c r="E8" s="46"/>
      <c r="F8" s="39" t="s">
        <v>26</v>
      </c>
      <c r="G8" s="40"/>
      <c r="H8" s="40"/>
      <c r="I8" s="40"/>
      <c r="J8" s="40"/>
    </row>
    <row r="9" spans="1:12" s="37" customFormat="1" ht="15">
      <c r="B9" s="41"/>
      <c r="C9" s="41"/>
      <c r="D9" s="79" t="s">
        <v>151</v>
      </c>
      <c r="F9" s="41"/>
      <c r="H9" s="41"/>
    </row>
    <row r="10" spans="1:12" s="37" customFormat="1" ht="15">
      <c r="B10" s="41"/>
      <c r="C10" s="41"/>
      <c r="D10" s="68" t="s">
        <v>130</v>
      </c>
      <c r="F10" s="41"/>
      <c r="H10" s="41"/>
    </row>
    <row r="11" spans="1:12" s="2" customFormat="1" ht="15" thickBot="1">
      <c r="B11" s="3"/>
      <c r="C11" s="3"/>
      <c r="F11" s="3"/>
      <c r="H11" s="3"/>
    </row>
    <row r="12" spans="1:12" ht="13.5" customHeight="1">
      <c r="B12" s="9"/>
      <c r="C12" s="10" t="s">
        <v>5</v>
      </c>
      <c r="D12" s="11" t="s">
        <v>6</v>
      </c>
      <c r="E12" s="11" t="s">
        <v>15</v>
      </c>
      <c r="F12" s="11" t="s">
        <v>7</v>
      </c>
      <c r="G12" s="10" t="s">
        <v>18</v>
      </c>
      <c r="H12" s="10" t="s">
        <v>8</v>
      </c>
      <c r="I12" s="29" t="s">
        <v>9</v>
      </c>
      <c r="J12" s="30" t="s">
        <v>10</v>
      </c>
      <c r="K12" s="2"/>
    </row>
    <row r="13" spans="1:12" s="12" customFormat="1" ht="23.25" customHeight="1">
      <c r="B13" s="13" t="s">
        <v>11</v>
      </c>
      <c r="C13" s="14" t="s">
        <v>12</v>
      </c>
      <c r="D13" s="15" t="s">
        <v>13</v>
      </c>
      <c r="E13" s="15" t="s">
        <v>27</v>
      </c>
      <c r="F13" s="25" t="s">
        <v>19</v>
      </c>
      <c r="G13" s="26" t="s">
        <v>14</v>
      </c>
      <c r="H13" s="27" t="s">
        <v>20</v>
      </c>
      <c r="I13" s="31" t="s">
        <v>21</v>
      </c>
      <c r="J13" s="32" t="s">
        <v>22</v>
      </c>
    </row>
    <row r="14" spans="1:12" s="16" customFormat="1" ht="12" customHeight="1">
      <c r="B14" s="17"/>
      <c r="C14" s="18"/>
      <c r="D14" s="20"/>
      <c r="E14" s="19"/>
      <c r="F14" s="19" t="s">
        <v>16</v>
      </c>
      <c r="G14" s="18"/>
      <c r="H14" s="28" t="s">
        <v>17</v>
      </c>
      <c r="I14" s="33" t="s">
        <v>16</v>
      </c>
      <c r="J14" s="34" t="s">
        <v>17</v>
      </c>
    </row>
    <row r="15" spans="1:12" s="51" customFormat="1" ht="15.75">
      <c r="A15" s="50"/>
      <c r="B15" s="21" t="s">
        <v>0</v>
      </c>
      <c r="C15" s="47" t="s">
        <v>90</v>
      </c>
      <c r="D15" s="22" t="s">
        <v>34</v>
      </c>
      <c r="E15" s="24">
        <v>5</v>
      </c>
      <c r="F15" s="54"/>
      <c r="G15" s="45"/>
      <c r="H15" s="55">
        <f t="shared" ref="H15:H69" si="0">F15+(F15*G15)</f>
        <v>0</v>
      </c>
      <c r="I15" s="56">
        <f>E15*F15</f>
        <v>0</v>
      </c>
      <c r="J15" s="57">
        <f>H15*E15</f>
        <v>0</v>
      </c>
      <c r="K15" s="60"/>
    </row>
    <row r="16" spans="1:12" s="51" customFormat="1" ht="15.75">
      <c r="A16" s="52"/>
      <c r="B16" s="21" t="s">
        <v>35</v>
      </c>
      <c r="C16" s="47" t="s">
        <v>91</v>
      </c>
      <c r="D16" s="22" t="s">
        <v>34</v>
      </c>
      <c r="E16" s="24">
        <v>15</v>
      </c>
      <c r="F16" s="54"/>
      <c r="G16" s="45"/>
      <c r="H16" s="55">
        <f t="shared" ref="H16:H64" si="1">F16+(F16*G16)</f>
        <v>0</v>
      </c>
      <c r="I16" s="56">
        <f t="shared" ref="I16:I66" si="2">E16*F16</f>
        <v>0</v>
      </c>
      <c r="J16" s="57">
        <f t="shared" ref="J16:J65" si="3">H16*E16</f>
        <v>0</v>
      </c>
      <c r="K16" s="60"/>
    </row>
    <row r="17" spans="1:11" s="51" customFormat="1" ht="15.75">
      <c r="A17" s="52"/>
      <c r="B17" s="21" t="s">
        <v>1</v>
      </c>
      <c r="C17" s="47" t="s">
        <v>92</v>
      </c>
      <c r="D17" s="22" t="s">
        <v>34</v>
      </c>
      <c r="E17" s="24">
        <v>30</v>
      </c>
      <c r="F17" s="54"/>
      <c r="G17" s="45"/>
      <c r="H17" s="55">
        <f t="shared" si="1"/>
        <v>0</v>
      </c>
      <c r="I17" s="56">
        <f t="shared" si="2"/>
        <v>0</v>
      </c>
      <c r="J17" s="57">
        <f t="shared" si="3"/>
        <v>0</v>
      </c>
      <c r="K17" s="60"/>
    </row>
    <row r="18" spans="1:11" s="51" customFormat="1" ht="15.75">
      <c r="A18" s="52"/>
      <c r="B18" s="21" t="s">
        <v>2</v>
      </c>
      <c r="C18" s="47" t="s">
        <v>93</v>
      </c>
      <c r="D18" s="22" t="s">
        <v>34</v>
      </c>
      <c r="E18" s="24">
        <v>80</v>
      </c>
      <c r="F18" s="54"/>
      <c r="G18" s="45"/>
      <c r="H18" s="55">
        <f t="shared" si="1"/>
        <v>0</v>
      </c>
      <c r="I18" s="56">
        <f t="shared" si="2"/>
        <v>0</v>
      </c>
      <c r="J18" s="57">
        <f t="shared" si="3"/>
        <v>0</v>
      </c>
      <c r="K18" s="60"/>
    </row>
    <row r="19" spans="1:11" s="51" customFormat="1" ht="15.75">
      <c r="A19" s="52"/>
      <c r="B19" s="21" t="s">
        <v>3</v>
      </c>
      <c r="C19" s="47" t="s">
        <v>94</v>
      </c>
      <c r="D19" s="22" t="s">
        <v>34</v>
      </c>
      <c r="E19" s="24">
        <v>250</v>
      </c>
      <c r="F19" s="54"/>
      <c r="G19" s="45"/>
      <c r="H19" s="55">
        <f t="shared" si="1"/>
        <v>0</v>
      </c>
      <c r="I19" s="56">
        <f t="shared" si="2"/>
        <v>0</v>
      </c>
      <c r="J19" s="57">
        <f t="shared" si="3"/>
        <v>0</v>
      </c>
      <c r="K19" s="60"/>
    </row>
    <row r="20" spans="1:11" s="51" customFormat="1" ht="15.75">
      <c r="A20" s="52"/>
      <c r="B20" s="21" t="s">
        <v>4</v>
      </c>
      <c r="C20" s="47" t="s">
        <v>95</v>
      </c>
      <c r="D20" s="22" t="s">
        <v>34</v>
      </c>
      <c r="E20" s="24">
        <v>100</v>
      </c>
      <c r="F20" s="54"/>
      <c r="G20" s="45"/>
      <c r="H20" s="55">
        <f t="shared" si="1"/>
        <v>0</v>
      </c>
      <c r="I20" s="56">
        <f t="shared" si="2"/>
        <v>0</v>
      </c>
      <c r="J20" s="57">
        <f t="shared" si="3"/>
        <v>0</v>
      </c>
      <c r="K20" s="60"/>
    </row>
    <row r="21" spans="1:11" s="51" customFormat="1" ht="15.75">
      <c r="A21" s="52"/>
      <c r="B21" s="21" t="s">
        <v>28</v>
      </c>
      <c r="C21" s="47" t="s">
        <v>96</v>
      </c>
      <c r="D21" s="22" t="s">
        <v>34</v>
      </c>
      <c r="E21" s="24">
        <v>300</v>
      </c>
      <c r="F21" s="54"/>
      <c r="G21" s="45"/>
      <c r="H21" s="55">
        <f t="shared" si="1"/>
        <v>0</v>
      </c>
      <c r="I21" s="56">
        <f t="shared" si="2"/>
        <v>0</v>
      </c>
      <c r="J21" s="57">
        <f t="shared" si="3"/>
        <v>0</v>
      </c>
      <c r="K21" s="60"/>
    </row>
    <row r="22" spans="1:11" s="51" customFormat="1" ht="15.75">
      <c r="A22" s="52"/>
      <c r="B22" s="21" t="s">
        <v>29</v>
      </c>
      <c r="C22" s="47" t="s">
        <v>97</v>
      </c>
      <c r="D22" s="22" t="s">
        <v>34</v>
      </c>
      <c r="E22" s="24">
        <v>5</v>
      </c>
      <c r="F22" s="54"/>
      <c r="G22" s="45"/>
      <c r="H22" s="55">
        <f t="shared" si="1"/>
        <v>0</v>
      </c>
      <c r="I22" s="56">
        <f t="shared" si="2"/>
        <v>0</v>
      </c>
      <c r="J22" s="57">
        <f t="shared" si="3"/>
        <v>0</v>
      </c>
      <c r="K22" s="60"/>
    </row>
    <row r="23" spans="1:11" s="51" customFormat="1" ht="15.75">
      <c r="A23" s="52"/>
      <c r="B23" s="21" t="s">
        <v>30</v>
      </c>
      <c r="C23" s="47" t="s">
        <v>98</v>
      </c>
      <c r="D23" s="22" t="s">
        <v>34</v>
      </c>
      <c r="E23" s="24">
        <v>60</v>
      </c>
      <c r="F23" s="54"/>
      <c r="G23" s="45"/>
      <c r="H23" s="55">
        <f t="shared" si="1"/>
        <v>0</v>
      </c>
      <c r="I23" s="56">
        <f t="shared" si="2"/>
        <v>0</v>
      </c>
      <c r="J23" s="57">
        <f t="shared" si="3"/>
        <v>0</v>
      </c>
      <c r="K23" s="60"/>
    </row>
    <row r="24" spans="1:11" s="51" customFormat="1" ht="15.75">
      <c r="A24" s="52"/>
      <c r="B24" s="21" t="s">
        <v>31</v>
      </c>
      <c r="C24" s="47" t="s">
        <v>99</v>
      </c>
      <c r="D24" s="22" t="s">
        <v>34</v>
      </c>
      <c r="E24" s="24">
        <v>15</v>
      </c>
      <c r="F24" s="54"/>
      <c r="G24" s="45"/>
      <c r="H24" s="55">
        <f t="shared" si="1"/>
        <v>0</v>
      </c>
      <c r="I24" s="56">
        <f t="shared" si="2"/>
        <v>0</v>
      </c>
      <c r="J24" s="57">
        <f t="shared" si="3"/>
        <v>0</v>
      </c>
      <c r="K24" s="60"/>
    </row>
    <row r="25" spans="1:11" s="51" customFormat="1" ht="15.75">
      <c r="A25" s="52"/>
      <c r="B25" s="21" t="s">
        <v>32</v>
      </c>
      <c r="C25" s="47" t="s">
        <v>138</v>
      </c>
      <c r="D25" s="22" t="s">
        <v>139</v>
      </c>
      <c r="E25" s="24">
        <v>500</v>
      </c>
      <c r="F25" s="54"/>
      <c r="G25" s="45"/>
      <c r="H25" s="55">
        <f t="shared" si="1"/>
        <v>0</v>
      </c>
      <c r="I25" s="56">
        <f t="shared" si="2"/>
        <v>0</v>
      </c>
      <c r="J25" s="57">
        <f t="shared" si="3"/>
        <v>0</v>
      </c>
      <c r="K25" s="60"/>
    </row>
    <row r="26" spans="1:11" s="51" customFormat="1" ht="15.75">
      <c r="A26" s="52"/>
      <c r="B26" s="21" t="s">
        <v>36</v>
      </c>
      <c r="C26" s="47" t="s">
        <v>100</v>
      </c>
      <c r="D26" s="22" t="s">
        <v>34</v>
      </c>
      <c r="E26" s="24">
        <v>30</v>
      </c>
      <c r="F26" s="54"/>
      <c r="G26" s="45"/>
      <c r="H26" s="55">
        <f t="shared" si="1"/>
        <v>0</v>
      </c>
      <c r="I26" s="56">
        <f t="shared" si="2"/>
        <v>0</v>
      </c>
      <c r="J26" s="57">
        <f t="shared" si="3"/>
        <v>0</v>
      </c>
      <c r="K26" s="60"/>
    </row>
    <row r="27" spans="1:11" s="51" customFormat="1" ht="15.75">
      <c r="A27" s="52"/>
      <c r="B27" s="21" t="s">
        <v>37</v>
      </c>
      <c r="C27" s="47" t="s">
        <v>102</v>
      </c>
      <c r="D27" s="22" t="s">
        <v>34</v>
      </c>
      <c r="E27" s="24">
        <v>20</v>
      </c>
      <c r="F27" s="54"/>
      <c r="G27" s="45"/>
      <c r="H27" s="55">
        <f t="shared" si="1"/>
        <v>0</v>
      </c>
      <c r="I27" s="56">
        <f t="shared" si="2"/>
        <v>0</v>
      </c>
      <c r="J27" s="57">
        <f t="shared" si="3"/>
        <v>0</v>
      </c>
      <c r="K27" s="60"/>
    </row>
    <row r="28" spans="1:11" s="51" customFormat="1" ht="15.75">
      <c r="A28" s="52"/>
      <c r="B28" s="21" t="s">
        <v>38</v>
      </c>
      <c r="C28" s="47" t="s">
        <v>101</v>
      </c>
      <c r="D28" s="22" t="s">
        <v>34</v>
      </c>
      <c r="E28" s="24">
        <v>150</v>
      </c>
      <c r="F28" s="54"/>
      <c r="G28" s="45"/>
      <c r="H28" s="55">
        <f t="shared" si="1"/>
        <v>0</v>
      </c>
      <c r="I28" s="56">
        <f t="shared" si="2"/>
        <v>0</v>
      </c>
      <c r="J28" s="57">
        <f t="shared" si="3"/>
        <v>0</v>
      </c>
      <c r="K28" s="60"/>
    </row>
    <row r="29" spans="1:11" s="51" customFormat="1" ht="15.75">
      <c r="A29" s="52"/>
      <c r="B29" s="21" t="s">
        <v>39</v>
      </c>
      <c r="C29" s="47" t="s">
        <v>103</v>
      </c>
      <c r="D29" s="22" t="s">
        <v>34</v>
      </c>
      <c r="E29" s="24">
        <v>30</v>
      </c>
      <c r="F29" s="54"/>
      <c r="G29" s="45"/>
      <c r="H29" s="55">
        <f t="shared" si="1"/>
        <v>0</v>
      </c>
      <c r="I29" s="56">
        <f t="shared" si="2"/>
        <v>0</v>
      </c>
      <c r="J29" s="57">
        <f t="shared" si="3"/>
        <v>0</v>
      </c>
      <c r="K29" s="60"/>
    </row>
    <row r="30" spans="1:11" s="51" customFormat="1" ht="15.75">
      <c r="A30" s="52"/>
      <c r="B30" s="21" t="s">
        <v>40</v>
      </c>
      <c r="C30" s="47" t="s">
        <v>104</v>
      </c>
      <c r="D30" s="22" t="s">
        <v>34</v>
      </c>
      <c r="E30" s="24">
        <v>60</v>
      </c>
      <c r="F30" s="54"/>
      <c r="G30" s="45"/>
      <c r="H30" s="55">
        <f t="shared" si="1"/>
        <v>0</v>
      </c>
      <c r="I30" s="56">
        <f t="shared" si="2"/>
        <v>0</v>
      </c>
      <c r="J30" s="57">
        <f t="shared" si="3"/>
        <v>0</v>
      </c>
      <c r="K30" s="60"/>
    </row>
    <row r="31" spans="1:11" s="51" customFormat="1" ht="15.75">
      <c r="A31" s="52"/>
      <c r="B31" s="21" t="s">
        <v>41</v>
      </c>
      <c r="C31" s="47" t="s">
        <v>105</v>
      </c>
      <c r="D31" s="22" t="s">
        <v>34</v>
      </c>
      <c r="E31" s="24">
        <v>60</v>
      </c>
      <c r="F31" s="54"/>
      <c r="G31" s="45"/>
      <c r="H31" s="55">
        <f t="shared" si="1"/>
        <v>0</v>
      </c>
      <c r="I31" s="56">
        <f t="shared" si="2"/>
        <v>0</v>
      </c>
      <c r="J31" s="57">
        <f t="shared" si="3"/>
        <v>0</v>
      </c>
      <c r="K31" s="60"/>
    </row>
    <row r="32" spans="1:11" s="51" customFormat="1" ht="15.75">
      <c r="A32" s="52"/>
      <c r="B32" s="21" t="s">
        <v>42</v>
      </c>
      <c r="C32" s="47" t="s">
        <v>106</v>
      </c>
      <c r="D32" s="22" t="s">
        <v>34</v>
      </c>
      <c r="E32" s="24">
        <v>20</v>
      </c>
      <c r="F32" s="54"/>
      <c r="G32" s="45"/>
      <c r="H32" s="55">
        <f t="shared" si="1"/>
        <v>0</v>
      </c>
      <c r="I32" s="56">
        <f t="shared" si="2"/>
        <v>0</v>
      </c>
      <c r="J32" s="57">
        <f t="shared" si="3"/>
        <v>0</v>
      </c>
      <c r="K32" s="60"/>
    </row>
    <row r="33" spans="1:11" s="51" customFormat="1" ht="15.75">
      <c r="A33" s="52"/>
      <c r="B33" s="21" t="s">
        <v>43</v>
      </c>
      <c r="C33" s="47" t="s">
        <v>107</v>
      </c>
      <c r="D33" s="22" t="s">
        <v>34</v>
      </c>
      <c r="E33" s="24">
        <v>10</v>
      </c>
      <c r="F33" s="54"/>
      <c r="G33" s="45"/>
      <c r="H33" s="55">
        <f t="shared" si="1"/>
        <v>0</v>
      </c>
      <c r="I33" s="56">
        <f t="shared" si="2"/>
        <v>0</v>
      </c>
      <c r="J33" s="57">
        <f t="shared" si="3"/>
        <v>0</v>
      </c>
      <c r="K33" s="60"/>
    </row>
    <row r="34" spans="1:11" s="51" customFormat="1" ht="15.75">
      <c r="A34" s="52"/>
      <c r="B34" s="21" t="s">
        <v>44</v>
      </c>
      <c r="C34" s="47" t="s">
        <v>108</v>
      </c>
      <c r="D34" s="22" t="s">
        <v>34</v>
      </c>
      <c r="E34" s="24">
        <v>30</v>
      </c>
      <c r="F34" s="54"/>
      <c r="G34" s="45"/>
      <c r="H34" s="55">
        <f t="shared" si="1"/>
        <v>0</v>
      </c>
      <c r="I34" s="56">
        <f t="shared" si="2"/>
        <v>0</v>
      </c>
      <c r="J34" s="57">
        <f t="shared" si="3"/>
        <v>0</v>
      </c>
      <c r="K34" s="60"/>
    </row>
    <row r="35" spans="1:11" s="51" customFormat="1" ht="15.75">
      <c r="A35" s="52"/>
      <c r="B35" s="21" t="s">
        <v>45</v>
      </c>
      <c r="C35" s="47" t="s">
        <v>109</v>
      </c>
      <c r="D35" s="22" t="s">
        <v>34</v>
      </c>
      <c r="E35" s="24">
        <v>20</v>
      </c>
      <c r="F35" s="54"/>
      <c r="G35" s="45"/>
      <c r="H35" s="55">
        <f t="shared" si="1"/>
        <v>0</v>
      </c>
      <c r="I35" s="56">
        <f t="shared" si="2"/>
        <v>0</v>
      </c>
      <c r="J35" s="57">
        <f t="shared" si="3"/>
        <v>0</v>
      </c>
      <c r="K35" s="60"/>
    </row>
    <row r="36" spans="1:11" s="51" customFormat="1" ht="15.75">
      <c r="A36" s="52"/>
      <c r="B36" s="21" t="s">
        <v>46</v>
      </c>
      <c r="C36" s="47" t="s">
        <v>89</v>
      </c>
      <c r="D36" s="22" t="s">
        <v>34</v>
      </c>
      <c r="E36" s="24">
        <v>30</v>
      </c>
      <c r="F36" s="54"/>
      <c r="G36" s="45"/>
      <c r="H36" s="55">
        <f t="shared" si="1"/>
        <v>0</v>
      </c>
      <c r="I36" s="56">
        <f t="shared" si="2"/>
        <v>0</v>
      </c>
      <c r="J36" s="57">
        <f t="shared" si="3"/>
        <v>0</v>
      </c>
      <c r="K36" s="60"/>
    </row>
    <row r="37" spans="1:11" s="51" customFormat="1" ht="15.75">
      <c r="A37" s="52"/>
      <c r="B37" s="21" t="s">
        <v>47</v>
      </c>
      <c r="C37" s="47" t="s">
        <v>110</v>
      </c>
      <c r="D37" s="22" t="s">
        <v>34</v>
      </c>
      <c r="E37" s="24">
        <v>60</v>
      </c>
      <c r="F37" s="54"/>
      <c r="G37" s="45"/>
      <c r="H37" s="55">
        <f t="shared" si="1"/>
        <v>0</v>
      </c>
      <c r="I37" s="56">
        <f t="shared" si="2"/>
        <v>0</v>
      </c>
      <c r="J37" s="57">
        <f t="shared" si="3"/>
        <v>0</v>
      </c>
      <c r="K37" s="60"/>
    </row>
    <row r="38" spans="1:11" s="51" customFormat="1" ht="15.75">
      <c r="A38" s="52"/>
      <c r="B38" s="21" t="s">
        <v>48</v>
      </c>
      <c r="C38" s="47" t="s">
        <v>111</v>
      </c>
      <c r="D38" s="22" t="s">
        <v>34</v>
      </c>
      <c r="E38" s="24">
        <v>20</v>
      </c>
      <c r="F38" s="54"/>
      <c r="G38" s="45"/>
      <c r="H38" s="55">
        <f t="shared" si="1"/>
        <v>0</v>
      </c>
      <c r="I38" s="56">
        <f t="shared" si="2"/>
        <v>0</v>
      </c>
      <c r="J38" s="57">
        <f t="shared" si="3"/>
        <v>0</v>
      </c>
      <c r="K38" s="60"/>
    </row>
    <row r="39" spans="1:11" s="51" customFormat="1" ht="15.75">
      <c r="A39" s="52"/>
      <c r="B39" s="21" t="s">
        <v>49</v>
      </c>
      <c r="C39" s="47" t="s">
        <v>112</v>
      </c>
      <c r="D39" s="22" t="s">
        <v>34</v>
      </c>
      <c r="E39" s="24">
        <v>30</v>
      </c>
      <c r="F39" s="54"/>
      <c r="G39" s="45"/>
      <c r="H39" s="55">
        <f t="shared" si="1"/>
        <v>0</v>
      </c>
      <c r="I39" s="56">
        <f t="shared" si="2"/>
        <v>0</v>
      </c>
      <c r="J39" s="57">
        <f t="shared" si="3"/>
        <v>0</v>
      </c>
      <c r="K39" s="60"/>
    </row>
    <row r="40" spans="1:11" s="51" customFormat="1" ht="15.75">
      <c r="A40" s="52"/>
      <c r="B40" s="21" t="s">
        <v>50</v>
      </c>
      <c r="C40" s="47" t="s">
        <v>113</v>
      </c>
      <c r="D40" s="22" t="s">
        <v>34</v>
      </c>
      <c r="E40" s="24">
        <v>20</v>
      </c>
      <c r="F40" s="54"/>
      <c r="G40" s="45"/>
      <c r="H40" s="55">
        <f t="shared" si="1"/>
        <v>0</v>
      </c>
      <c r="I40" s="56">
        <f t="shared" si="2"/>
        <v>0</v>
      </c>
      <c r="J40" s="57">
        <f t="shared" si="3"/>
        <v>0</v>
      </c>
      <c r="K40" s="60"/>
    </row>
    <row r="41" spans="1:11" s="51" customFormat="1" ht="15.75">
      <c r="A41" s="52"/>
      <c r="B41" s="21" t="s">
        <v>51</v>
      </c>
      <c r="C41" s="47" t="s">
        <v>140</v>
      </c>
      <c r="D41" s="22" t="s">
        <v>34</v>
      </c>
      <c r="E41" s="24">
        <v>50</v>
      </c>
      <c r="F41" s="54"/>
      <c r="G41" s="45"/>
      <c r="H41" s="55">
        <f t="shared" si="1"/>
        <v>0</v>
      </c>
      <c r="I41" s="56">
        <f t="shared" si="2"/>
        <v>0</v>
      </c>
      <c r="J41" s="57">
        <f t="shared" si="3"/>
        <v>0</v>
      </c>
      <c r="K41" s="60"/>
    </row>
    <row r="42" spans="1:11" s="51" customFormat="1" ht="15.75">
      <c r="A42" s="52"/>
      <c r="B42" s="21" t="s">
        <v>52</v>
      </c>
      <c r="C42" s="47" t="s">
        <v>114</v>
      </c>
      <c r="D42" s="22" t="s">
        <v>34</v>
      </c>
      <c r="E42" s="24">
        <v>30</v>
      </c>
      <c r="F42" s="54"/>
      <c r="G42" s="45"/>
      <c r="H42" s="55">
        <f t="shared" si="1"/>
        <v>0</v>
      </c>
      <c r="I42" s="56">
        <f t="shared" si="2"/>
        <v>0</v>
      </c>
      <c r="J42" s="57">
        <f t="shared" si="3"/>
        <v>0</v>
      </c>
      <c r="K42" s="60"/>
    </row>
    <row r="43" spans="1:11" s="51" customFormat="1" ht="15.75">
      <c r="A43" s="52"/>
      <c r="B43" s="21" t="s">
        <v>53</v>
      </c>
      <c r="C43" s="47" t="s">
        <v>115</v>
      </c>
      <c r="D43" s="22" t="s">
        <v>34</v>
      </c>
      <c r="E43" s="24">
        <v>20</v>
      </c>
      <c r="F43" s="54"/>
      <c r="G43" s="45"/>
      <c r="H43" s="55">
        <f t="shared" si="1"/>
        <v>0</v>
      </c>
      <c r="I43" s="56">
        <f t="shared" si="2"/>
        <v>0</v>
      </c>
      <c r="J43" s="57">
        <f t="shared" si="3"/>
        <v>0</v>
      </c>
      <c r="K43" s="60"/>
    </row>
    <row r="44" spans="1:11" s="51" customFormat="1" ht="15.75">
      <c r="A44" s="52"/>
      <c r="B44" s="21" t="s">
        <v>54</v>
      </c>
      <c r="C44" s="47" t="s">
        <v>116</v>
      </c>
      <c r="D44" s="22" t="s">
        <v>34</v>
      </c>
      <c r="E44" s="24">
        <v>10</v>
      </c>
      <c r="F44" s="54"/>
      <c r="G44" s="45"/>
      <c r="H44" s="55">
        <f t="shared" si="1"/>
        <v>0</v>
      </c>
      <c r="I44" s="56">
        <f t="shared" si="2"/>
        <v>0</v>
      </c>
      <c r="J44" s="57">
        <f t="shared" si="3"/>
        <v>0</v>
      </c>
      <c r="K44" s="60"/>
    </row>
    <row r="45" spans="1:11" s="51" customFormat="1" ht="15.75">
      <c r="A45" s="52"/>
      <c r="B45" s="21" t="s">
        <v>55</v>
      </c>
      <c r="C45" s="47" t="s">
        <v>117</v>
      </c>
      <c r="D45" s="22" t="s">
        <v>34</v>
      </c>
      <c r="E45" s="24">
        <v>80</v>
      </c>
      <c r="F45" s="54"/>
      <c r="G45" s="45"/>
      <c r="H45" s="55">
        <f t="shared" si="1"/>
        <v>0</v>
      </c>
      <c r="I45" s="56">
        <f t="shared" si="2"/>
        <v>0</v>
      </c>
      <c r="J45" s="57">
        <f t="shared" si="3"/>
        <v>0</v>
      </c>
      <c r="K45" s="60"/>
    </row>
    <row r="46" spans="1:11" s="51" customFormat="1" ht="15.75">
      <c r="A46" s="52"/>
      <c r="B46" s="21" t="s">
        <v>56</v>
      </c>
      <c r="C46" s="47" t="s">
        <v>141</v>
      </c>
      <c r="D46" s="22" t="s">
        <v>34</v>
      </c>
      <c r="E46" s="24">
        <v>20</v>
      </c>
      <c r="F46" s="54"/>
      <c r="G46" s="45"/>
      <c r="H46" s="55">
        <f t="shared" si="1"/>
        <v>0</v>
      </c>
      <c r="I46" s="56">
        <f t="shared" si="2"/>
        <v>0</v>
      </c>
      <c r="J46" s="57">
        <f t="shared" si="3"/>
        <v>0</v>
      </c>
      <c r="K46" s="60"/>
    </row>
    <row r="47" spans="1:11" s="51" customFormat="1" ht="15.75">
      <c r="A47" s="52"/>
      <c r="B47" s="21" t="s">
        <v>57</v>
      </c>
      <c r="C47" s="47" t="s">
        <v>118</v>
      </c>
      <c r="D47" s="22" t="s">
        <v>34</v>
      </c>
      <c r="E47" s="24">
        <v>40</v>
      </c>
      <c r="F47" s="54"/>
      <c r="G47" s="45"/>
      <c r="H47" s="55">
        <f t="shared" si="1"/>
        <v>0</v>
      </c>
      <c r="I47" s="56">
        <f t="shared" si="2"/>
        <v>0</v>
      </c>
      <c r="J47" s="57">
        <f t="shared" si="3"/>
        <v>0</v>
      </c>
      <c r="K47" s="60"/>
    </row>
    <row r="48" spans="1:11" s="51" customFormat="1" ht="15.75">
      <c r="A48" s="52"/>
      <c r="B48" s="21" t="s">
        <v>58</v>
      </c>
      <c r="C48" s="47" t="s">
        <v>142</v>
      </c>
      <c r="D48" s="22" t="s">
        <v>34</v>
      </c>
      <c r="E48" s="24">
        <v>10</v>
      </c>
      <c r="F48" s="54"/>
      <c r="G48" s="45"/>
      <c r="H48" s="55">
        <f t="shared" si="1"/>
        <v>0</v>
      </c>
      <c r="I48" s="56">
        <f t="shared" si="2"/>
        <v>0</v>
      </c>
      <c r="J48" s="57">
        <f t="shared" si="3"/>
        <v>0</v>
      </c>
      <c r="K48" s="60"/>
    </row>
    <row r="49" spans="1:11" s="51" customFormat="1" ht="15.75">
      <c r="A49" s="52"/>
      <c r="B49" s="21" t="s">
        <v>59</v>
      </c>
      <c r="C49" s="47" t="s">
        <v>143</v>
      </c>
      <c r="D49" s="22" t="s">
        <v>34</v>
      </c>
      <c r="E49" s="24">
        <v>40</v>
      </c>
      <c r="F49" s="54"/>
      <c r="G49" s="45"/>
      <c r="H49" s="55">
        <f t="shared" si="1"/>
        <v>0</v>
      </c>
      <c r="I49" s="56">
        <f t="shared" si="2"/>
        <v>0</v>
      </c>
      <c r="J49" s="57">
        <f t="shared" si="3"/>
        <v>0</v>
      </c>
      <c r="K49" s="60"/>
    </row>
    <row r="50" spans="1:11" s="51" customFormat="1" ht="15.75">
      <c r="A50" s="52"/>
      <c r="B50" s="21" t="s">
        <v>60</v>
      </c>
      <c r="C50" s="47" t="s">
        <v>119</v>
      </c>
      <c r="D50" s="22" t="s">
        <v>34</v>
      </c>
      <c r="E50" s="24">
        <v>50</v>
      </c>
      <c r="F50" s="54"/>
      <c r="G50" s="45"/>
      <c r="H50" s="55">
        <f t="shared" si="1"/>
        <v>0</v>
      </c>
      <c r="I50" s="56">
        <f t="shared" si="2"/>
        <v>0</v>
      </c>
      <c r="J50" s="57">
        <f t="shared" si="3"/>
        <v>0</v>
      </c>
      <c r="K50" s="60"/>
    </row>
    <row r="51" spans="1:11" s="51" customFormat="1" ht="15.75">
      <c r="A51" s="52"/>
      <c r="B51" s="21" t="s">
        <v>61</v>
      </c>
      <c r="C51" s="47" t="s">
        <v>120</v>
      </c>
      <c r="D51" s="22" t="s">
        <v>34</v>
      </c>
      <c r="E51" s="24">
        <v>10</v>
      </c>
      <c r="F51" s="54"/>
      <c r="G51" s="45"/>
      <c r="H51" s="55">
        <f t="shared" si="1"/>
        <v>0</v>
      </c>
      <c r="I51" s="56">
        <f t="shared" si="2"/>
        <v>0</v>
      </c>
      <c r="J51" s="57">
        <f t="shared" si="3"/>
        <v>0</v>
      </c>
      <c r="K51" s="60"/>
    </row>
    <row r="52" spans="1:11" s="51" customFormat="1" ht="15.75">
      <c r="A52" s="52"/>
      <c r="B52" s="21" t="s">
        <v>62</v>
      </c>
      <c r="C52" s="47" t="s">
        <v>144</v>
      </c>
      <c r="D52" s="22" t="s">
        <v>34</v>
      </c>
      <c r="E52" s="24">
        <v>30</v>
      </c>
      <c r="F52" s="54"/>
      <c r="G52" s="45"/>
      <c r="H52" s="55">
        <f t="shared" si="1"/>
        <v>0</v>
      </c>
      <c r="I52" s="56">
        <f t="shared" si="2"/>
        <v>0</v>
      </c>
      <c r="J52" s="57">
        <f t="shared" si="3"/>
        <v>0</v>
      </c>
      <c r="K52" s="60"/>
    </row>
    <row r="53" spans="1:11" s="51" customFormat="1" ht="15.75">
      <c r="A53" s="52"/>
      <c r="B53" s="21" t="s">
        <v>63</v>
      </c>
      <c r="C53" s="47" t="s">
        <v>121</v>
      </c>
      <c r="D53" s="22" t="s">
        <v>34</v>
      </c>
      <c r="E53" s="24">
        <v>300</v>
      </c>
      <c r="F53" s="54"/>
      <c r="G53" s="45"/>
      <c r="H53" s="55">
        <f t="shared" si="1"/>
        <v>0</v>
      </c>
      <c r="I53" s="56">
        <f t="shared" si="2"/>
        <v>0</v>
      </c>
      <c r="J53" s="57">
        <f t="shared" si="3"/>
        <v>0</v>
      </c>
      <c r="K53" s="60"/>
    </row>
    <row r="54" spans="1:11" s="51" customFormat="1" ht="15.75">
      <c r="A54" s="52"/>
      <c r="B54" s="21" t="s">
        <v>64</v>
      </c>
      <c r="C54" s="47" t="s">
        <v>145</v>
      </c>
      <c r="D54" s="22" t="s">
        <v>34</v>
      </c>
      <c r="E54" s="24">
        <v>20</v>
      </c>
      <c r="F54" s="54"/>
      <c r="G54" s="45"/>
      <c r="H54" s="55">
        <f t="shared" si="1"/>
        <v>0</v>
      </c>
      <c r="I54" s="56">
        <f t="shared" si="2"/>
        <v>0</v>
      </c>
      <c r="J54" s="57">
        <f t="shared" si="3"/>
        <v>0</v>
      </c>
      <c r="K54" s="60"/>
    </row>
    <row r="55" spans="1:11" s="51" customFormat="1" ht="15.75">
      <c r="A55" s="52"/>
      <c r="B55" s="21" t="s">
        <v>65</v>
      </c>
      <c r="C55" s="47" t="s">
        <v>146</v>
      </c>
      <c r="D55" s="22" t="s">
        <v>34</v>
      </c>
      <c r="E55" s="24">
        <v>20</v>
      </c>
      <c r="F55" s="54"/>
      <c r="G55" s="45"/>
      <c r="H55" s="55">
        <f t="shared" si="1"/>
        <v>0</v>
      </c>
      <c r="I55" s="56">
        <f t="shared" si="2"/>
        <v>0</v>
      </c>
      <c r="J55" s="57">
        <f t="shared" si="3"/>
        <v>0</v>
      </c>
      <c r="K55" s="60"/>
    </row>
    <row r="56" spans="1:11" s="51" customFormat="1" ht="15.75">
      <c r="A56" s="52"/>
      <c r="B56" s="21" t="s">
        <v>66</v>
      </c>
      <c r="C56" s="47" t="s">
        <v>122</v>
      </c>
      <c r="D56" s="22" t="s">
        <v>34</v>
      </c>
      <c r="E56" s="24">
        <v>50</v>
      </c>
      <c r="F56" s="54"/>
      <c r="G56" s="45"/>
      <c r="H56" s="55">
        <f t="shared" si="1"/>
        <v>0</v>
      </c>
      <c r="I56" s="56">
        <f t="shared" si="2"/>
        <v>0</v>
      </c>
      <c r="J56" s="57">
        <f t="shared" si="3"/>
        <v>0</v>
      </c>
      <c r="K56" s="60"/>
    </row>
    <row r="57" spans="1:11" s="51" customFormat="1" ht="15.75">
      <c r="A57" s="52"/>
      <c r="B57" s="21" t="s">
        <v>67</v>
      </c>
      <c r="C57" s="47" t="s">
        <v>123</v>
      </c>
      <c r="D57" s="22" t="s">
        <v>34</v>
      </c>
      <c r="E57" s="24">
        <v>50</v>
      </c>
      <c r="F57" s="54"/>
      <c r="G57" s="45"/>
      <c r="H57" s="55">
        <f t="shared" si="1"/>
        <v>0</v>
      </c>
      <c r="I57" s="56">
        <f t="shared" si="2"/>
        <v>0</v>
      </c>
      <c r="J57" s="57">
        <f t="shared" si="3"/>
        <v>0</v>
      </c>
      <c r="K57" s="60"/>
    </row>
    <row r="58" spans="1:11" s="51" customFormat="1" ht="15.75">
      <c r="A58" s="52"/>
      <c r="B58" s="21" t="s">
        <v>68</v>
      </c>
      <c r="C58" s="47" t="s">
        <v>147</v>
      </c>
      <c r="D58" s="22" t="s">
        <v>87</v>
      </c>
      <c r="E58" s="24">
        <v>80</v>
      </c>
      <c r="F58" s="54"/>
      <c r="G58" s="45"/>
      <c r="H58" s="55">
        <f t="shared" si="1"/>
        <v>0</v>
      </c>
      <c r="I58" s="56">
        <f t="shared" si="2"/>
        <v>0</v>
      </c>
      <c r="J58" s="57">
        <f t="shared" si="3"/>
        <v>0</v>
      </c>
      <c r="K58" s="60"/>
    </row>
    <row r="59" spans="1:11" s="51" customFormat="1" ht="15.75">
      <c r="A59" s="52"/>
      <c r="B59" s="21" t="s">
        <v>69</v>
      </c>
      <c r="C59" s="47" t="s">
        <v>88</v>
      </c>
      <c r="D59" s="22" t="s">
        <v>87</v>
      </c>
      <c r="E59" s="24">
        <v>120</v>
      </c>
      <c r="F59" s="54"/>
      <c r="G59" s="45"/>
      <c r="H59" s="55">
        <f t="shared" si="1"/>
        <v>0</v>
      </c>
      <c r="I59" s="56">
        <f t="shared" si="2"/>
        <v>0</v>
      </c>
      <c r="J59" s="57">
        <f t="shared" si="3"/>
        <v>0</v>
      </c>
      <c r="K59" s="60"/>
    </row>
    <row r="60" spans="1:11" s="51" customFormat="1" ht="15.75">
      <c r="A60" s="52"/>
      <c r="B60" s="21" t="s">
        <v>70</v>
      </c>
      <c r="C60" s="47" t="s">
        <v>80</v>
      </c>
      <c r="D60" s="22" t="s">
        <v>87</v>
      </c>
      <c r="E60" s="24">
        <v>100</v>
      </c>
      <c r="F60" s="54"/>
      <c r="G60" s="45"/>
      <c r="H60" s="55">
        <f t="shared" si="1"/>
        <v>0</v>
      </c>
      <c r="I60" s="56">
        <f t="shared" si="2"/>
        <v>0</v>
      </c>
      <c r="J60" s="57">
        <f t="shared" si="3"/>
        <v>0</v>
      </c>
      <c r="K60" s="60"/>
    </row>
    <row r="61" spans="1:11" s="51" customFormat="1" ht="15.75">
      <c r="A61" s="52"/>
      <c r="B61" s="21" t="s">
        <v>71</v>
      </c>
      <c r="C61" s="47" t="s">
        <v>81</v>
      </c>
      <c r="D61" s="22" t="s">
        <v>87</v>
      </c>
      <c r="E61" s="24">
        <v>160</v>
      </c>
      <c r="F61" s="54"/>
      <c r="G61" s="45"/>
      <c r="H61" s="55">
        <f t="shared" si="1"/>
        <v>0</v>
      </c>
      <c r="I61" s="56">
        <f t="shared" si="2"/>
        <v>0</v>
      </c>
      <c r="J61" s="57">
        <f t="shared" si="3"/>
        <v>0</v>
      </c>
      <c r="K61" s="60"/>
    </row>
    <row r="62" spans="1:11" s="51" customFormat="1" ht="15.75">
      <c r="A62" s="52"/>
      <c r="B62" s="21" t="s">
        <v>72</v>
      </c>
      <c r="C62" s="47" t="s">
        <v>82</v>
      </c>
      <c r="D62" s="22" t="s">
        <v>34</v>
      </c>
      <c r="E62" s="24">
        <v>100</v>
      </c>
      <c r="F62" s="54"/>
      <c r="G62" s="45"/>
      <c r="H62" s="55">
        <f t="shared" si="1"/>
        <v>0</v>
      </c>
      <c r="I62" s="56">
        <f t="shared" si="2"/>
        <v>0</v>
      </c>
      <c r="J62" s="57">
        <f t="shared" si="3"/>
        <v>0</v>
      </c>
      <c r="K62" s="60"/>
    </row>
    <row r="63" spans="1:11" s="51" customFormat="1" ht="15.75">
      <c r="A63" s="52"/>
      <c r="B63" s="21" t="s">
        <v>73</v>
      </c>
      <c r="C63" s="47" t="s">
        <v>83</v>
      </c>
      <c r="D63" s="22" t="s">
        <v>87</v>
      </c>
      <c r="E63" s="24">
        <v>160</v>
      </c>
      <c r="F63" s="54"/>
      <c r="G63" s="45"/>
      <c r="H63" s="55">
        <f t="shared" si="1"/>
        <v>0</v>
      </c>
      <c r="I63" s="56">
        <f t="shared" si="2"/>
        <v>0</v>
      </c>
      <c r="J63" s="57">
        <f t="shared" si="3"/>
        <v>0</v>
      </c>
      <c r="K63" s="60"/>
    </row>
    <row r="64" spans="1:11" s="51" customFormat="1" ht="15.75">
      <c r="A64" s="52"/>
      <c r="B64" s="21" t="s">
        <v>74</v>
      </c>
      <c r="C64" s="47" t="s">
        <v>84</v>
      </c>
      <c r="D64" s="22" t="s">
        <v>87</v>
      </c>
      <c r="E64" s="24">
        <v>160</v>
      </c>
      <c r="F64" s="54"/>
      <c r="G64" s="45"/>
      <c r="H64" s="55">
        <f t="shared" si="1"/>
        <v>0</v>
      </c>
      <c r="I64" s="56">
        <f t="shared" si="2"/>
        <v>0</v>
      </c>
      <c r="J64" s="57">
        <f t="shared" si="3"/>
        <v>0</v>
      </c>
      <c r="K64" s="60"/>
    </row>
    <row r="65" spans="1:11" s="51" customFormat="1" ht="15.75">
      <c r="A65" s="50"/>
      <c r="B65" s="21" t="s">
        <v>75</v>
      </c>
      <c r="C65" s="47" t="s">
        <v>85</v>
      </c>
      <c r="D65" s="22" t="s">
        <v>87</v>
      </c>
      <c r="E65" s="24">
        <v>160</v>
      </c>
      <c r="F65" s="54"/>
      <c r="G65" s="45"/>
      <c r="H65" s="55">
        <f>F65+(F65*G65)</f>
        <v>0</v>
      </c>
      <c r="I65" s="56">
        <f t="shared" si="2"/>
        <v>0</v>
      </c>
      <c r="J65" s="57">
        <f t="shared" si="3"/>
        <v>0</v>
      </c>
      <c r="K65" s="60"/>
    </row>
    <row r="66" spans="1:11" s="51" customFormat="1" ht="15.75">
      <c r="A66" s="52"/>
      <c r="B66" s="21" t="s">
        <v>76</v>
      </c>
      <c r="C66" s="47" t="s">
        <v>86</v>
      </c>
      <c r="D66" s="22" t="s">
        <v>87</v>
      </c>
      <c r="E66" s="24">
        <v>100</v>
      </c>
      <c r="F66" s="54"/>
      <c r="G66" s="45"/>
      <c r="H66" s="55">
        <f t="shared" si="0"/>
        <v>0</v>
      </c>
      <c r="I66" s="56">
        <f t="shared" si="2"/>
        <v>0</v>
      </c>
      <c r="J66" s="57">
        <f t="shared" ref="J66" si="4">H66*E66</f>
        <v>0</v>
      </c>
      <c r="K66" s="60"/>
    </row>
    <row r="67" spans="1:11" s="51" customFormat="1" ht="15.75">
      <c r="A67" s="52"/>
      <c r="B67" s="21" t="s">
        <v>77</v>
      </c>
      <c r="C67" s="47" t="s">
        <v>148</v>
      </c>
      <c r="D67" s="22" t="s">
        <v>87</v>
      </c>
      <c r="E67" s="24">
        <v>100</v>
      </c>
      <c r="F67" s="54"/>
      <c r="G67" s="45"/>
      <c r="H67" s="55">
        <f t="shared" ref="H67" si="5">F67+(F67*G67)</f>
        <v>0</v>
      </c>
      <c r="I67" s="56">
        <f t="shared" ref="I67" si="6">E67*F67</f>
        <v>0</v>
      </c>
      <c r="J67" s="57">
        <f t="shared" ref="J67" si="7">H67*E67</f>
        <v>0</v>
      </c>
      <c r="K67" s="60"/>
    </row>
    <row r="68" spans="1:11" s="51" customFormat="1" ht="15.75">
      <c r="A68" s="52"/>
      <c r="B68" s="21" t="s">
        <v>78</v>
      </c>
      <c r="C68" s="47" t="s">
        <v>149</v>
      </c>
      <c r="D68" s="22" t="s">
        <v>34</v>
      </c>
      <c r="E68" s="24">
        <v>20</v>
      </c>
      <c r="F68" s="54"/>
      <c r="G68" s="45"/>
      <c r="H68" s="55">
        <f t="shared" ref="H68" si="8">F68+(F68*G68)</f>
        <v>0</v>
      </c>
      <c r="I68" s="56">
        <f t="shared" ref="I68" si="9">E68*F68</f>
        <v>0</v>
      </c>
      <c r="J68" s="57">
        <f t="shared" ref="J68" si="10">H68*E68</f>
        <v>0</v>
      </c>
      <c r="K68" s="60"/>
    </row>
    <row r="69" spans="1:11" s="58" customFormat="1" ht="16.5" thickBot="1">
      <c r="A69" s="59"/>
      <c r="B69" s="21" t="s">
        <v>79</v>
      </c>
      <c r="C69" s="47" t="s">
        <v>150</v>
      </c>
      <c r="D69" s="22" t="s">
        <v>87</v>
      </c>
      <c r="E69" s="24">
        <v>240</v>
      </c>
      <c r="F69" s="54"/>
      <c r="G69" s="45"/>
      <c r="H69" s="55">
        <f t="shared" si="0"/>
        <v>0</v>
      </c>
      <c r="I69" s="56">
        <f>E69*F69</f>
        <v>0</v>
      </c>
      <c r="J69" s="57">
        <f>H69*E69</f>
        <v>0</v>
      </c>
      <c r="K69" s="60"/>
    </row>
    <row r="70" spans="1:11" ht="30" customHeight="1" thickTop="1" thickBot="1">
      <c r="F70" s="69" t="s">
        <v>23</v>
      </c>
      <c r="G70" s="70"/>
      <c r="H70" s="71"/>
      <c r="I70" s="42">
        <f>SUM(I15:I69)</f>
        <v>0</v>
      </c>
      <c r="J70" s="43">
        <f>SUM(J15:J69)</f>
        <v>0</v>
      </c>
    </row>
    <row r="71" spans="1:11" ht="30" customHeight="1" thickTop="1">
      <c r="F71" s="35"/>
      <c r="G71" s="35"/>
      <c r="H71" s="35"/>
      <c r="I71" s="36"/>
      <c r="J71" s="36"/>
    </row>
    <row r="72" spans="1:11" s="62" customFormat="1" ht="15.75">
      <c r="C72" s="63" t="s">
        <v>124</v>
      </c>
      <c r="F72" s="64"/>
      <c r="G72" s="64"/>
      <c r="H72" s="64"/>
      <c r="I72" s="65"/>
      <c r="J72" s="65"/>
    </row>
    <row r="73" spans="1:11" s="62" customFormat="1" ht="15">
      <c r="C73" s="66" t="s">
        <v>125</v>
      </c>
    </row>
    <row r="74" spans="1:11" ht="15">
      <c r="A74" s="62"/>
      <c r="B74" s="62"/>
      <c r="C74" s="67" t="s">
        <v>126</v>
      </c>
      <c r="D74" s="62"/>
      <c r="E74" s="62"/>
      <c r="F74" s="62"/>
      <c r="G74" s="62"/>
      <c r="H74" s="62"/>
      <c r="I74" s="62"/>
      <c r="J74" s="62"/>
    </row>
    <row r="75" spans="1:11" ht="15">
      <c r="B75" s="62" t="s">
        <v>0</v>
      </c>
      <c r="C75" s="66" t="s">
        <v>133</v>
      </c>
    </row>
    <row r="76" spans="1:11" ht="15">
      <c r="B76" s="62" t="s">
        <v>35</v>
      </c>
      <c r="C76" s="66" t="s">
        <v>134</v>
      </c>
    </row>
    <row r="77" spans="1:11" s="53" customFormat="1" ht="15">
      <c r="B77" s="62" t="s">
        <v>1</v>
      </c>
      <c r="C77" s="66" t="s">
        <v>135</v>
      </c>
    </row>
    <row r="78" spans="1:11" s="53" customFormat="1" ht="15">
      <c r="B78" s="62" t="s">
        <v>2</v>
      </c>
      <c r="C78" s="66" t="s">
        <v>136</v>
      </c>
    </row>
    <row r="79" spans="1:11" s="53" customFormat="1" ht="15">
      <c r="B79" s="62" t="s">
        <v>3</v>
      </c>
      <c r="C79" s="66" t="s">
        <v>137</v>
      </c>
    </row>
    <row r="80" spans="1:11" s="53" customFormat="1" ht="15"/>
    <row r="81" spans="9:11" s="53" customFormat="1" ht="15"/>
    <row r="82" spans="9:11" s="53" customFormat="1" ht="15"/>
    <row r="83" spans="9:11" s="53" customFormat="1" ht="15">
      <c r="I83" s="78" t="s">
        <v>132</v>
      </c>
      <c r="J83" s="78"/>
      <c r="K83" s="78"/>
    </row>
    <row r="84" spans="9:11" s="53" customFormat="1" ht="15">
      <c r="I84" s="78" t="s">
        <v>131</v>
      </c>
      <c r="J84" s="78"/>
      <c r="K84" s="78"/>
    </row>
    <row r="85" spans="9:11" s="53" customFormat="1" ht="15"/>
  </sheetData>
  <mergeCells count="4">
    <mergeCell ref="F70:H70"/>
    <mergeCell ref="H1:J2"/>
    <mergeCell ref="I84:K84"/>
    <mergeCell ref="I83:K83"/>
  </mergeCells>
  <pageMargins left="0.7" right="0.7" top="0.75" bottom="0.75" header="0.3" footer="0.3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Wędliny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lkowalik</dc:creator>
  <cp:lastModifiedBy>Tomasz Balcerzak</cp:lastModifiedBy>
  <cp:lastPrinted>2021-07-12T06:59:27Z</cp:lastPrinted>
  <dcterms:created xsi:type="dcterms:W3CDTF">2013-10-18T08:03:15Z</dcterms:created>
  <dcterms:modified xsi:type="dcterms:W3CDTF">2025-04-17T11:27:22Z</dcterms:modified>
</cp:coreProperties>
</file>